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ои документы\СТИПЕНДІЇ 2021\СІЧЕНЬ 2021\РЕЙТИНГИ\РЕЙТИНГ факультету обліку та фінансів\"/>
    </mc:Choice>
  </mc:AlternateContent>
  <bookViews>
    <workbookView xWindow="0" yWindow="0" windowWidth="20490" windowHeight="7155" tabRatio="757" firstSheet="2" activeTab="9"/>
  </bookViews>
  <sheets>
    <sheet name="1 курс  (фін) " sheetId="54" r:id="rId1"/>
    <sheet name="1 курс стн (фін)" sheetId="53" r:id="rId2"/>
    <sheet name="2 курс  (фін)" sheetId="42" r:id="rId3"/>
    <sheet name="маг  (фін)" sheetId="50" r:id="rId4"/>
    <sheet name="маг (обл)" sheetId="61" r:id="rId5"/>
    <sheet name="1 курс стн (обл)" sheetId="55" r:id="rId6"/>
    <sheet name="2 курс  (обл)" sheetId="43" r:id="rId7"/>
    <sheet name="3 курс  (обл.)" sheetId="32" r:id="rId8"/>
    <sheet name="Лист2" sheetId="62" r:id="rId9"/>
    <sheet name="4 курс  (обл)" sheetId="29" r:id="rId10"/>
    <sheet name="3 курс  (фін) " sheetId="33" r:id="rId11"/>
    <sheet name="2 курс стн (фін)" sheetId="47" r:id="rId12"/>
    <sheet name="4 курс  (фін)" sheetId="30" r:id="rId13"/>
    <sheet name="2 стн курс  (ІС.)" sheetId="49" r:id="rId14"/>
    <sheet name="2 курс  (ІС.)" sheetId="45" r:id="rId15"/>
    <sheet name="1 курс стн (ІС)" sheetId="58" r:id="rId16"/>
    <sheet name="1 курс  (ІС)" sheetId="57" r:id="rId17"/>
    <sheet name="1 курс  (КН)" sheetId="59" r:id="rId18"/>
    <sheet name="1 курс стн (КН)" sheetId="60" r:id="rId19"/>
    <sheet name="2 курс  (КН)" sheetId="44" r:id="rId20"/>
    <sheet name="3 курс  (КН.)" sheetId="34" r:id="rId21"/>
    <sheet name="4 курс  (КН)" sheetId="31" r:id="rId22"/>
    <sheet name="2 курс стн (КН)" sheetId="52" r:id="rId23"/>
    <sheet name="Лист1" sheetId="41" r:id="rId24"/>
  </sheets>
  <definedNames>
    <definedName name="_xlnm._FilterDatabase" localSheetId="0" hidden="1">'1 курс  (фін) '!$B$7:$L$8</definedName>
    <definedName name="_xlnm._FilterDatabase" localSheetId="1" hidden="1">'1 курс стн (фін)'!$B$8:$L$8</definedName>
    <definedName name="_xlnm._FilterDatabase" localSheetId="2" hidden="1">'2 курс  (фін)'!$B$7:$L$8</definedName>
    <definedName name="_xlnm._FilterDatabase" localSheetId="3" hidden="1">'маг  (фін)'!$B$8:$M$9</definedName>
  </definedNames>
  <calcPr calcId="152511"/>
</workbook>
</file>

<file path=xl/calcChain.xml><?xml version="1.0" encoding="utf-8"?>
<calcChain xmlns="http://schemas.openxmlformats.org/spreadsheetml/2006/main">
  <c r="E7" i="47" l="1"/>
  <c r="M10" i="29"/>
  <c r="O10" i="29" s="1"/>
  <c r="K9" i="61" l="1"/>
  <c r="M9" i="61" s="1"/>
  <c r="K8" i="61"/>
  <c r="M8" i="61" s="1"/>
  <c r="J8" i="60"/>
  <c r="L8" i="60" s="1"/>
  <c r="J10" i="59"/>
  <c r="L10" i="59" s="1"/>
  <c r="J8" i="59"/>
  <c r="L8" i="59" s="1"/>
  <c r="J9" i="59"/>
  <c r="L9" i="59" s="1"/>
  <c r="J9" i="58"/>
  <c r="L9" i="58" s="1"/>
  <c r="J8" i="58"/>
  <c r="L8" i="58" s="1"/>
  <c r="J8" i="57"/>
  <c r="L8" i="57" s="1"/>
  <c r="J9" i="57"/>
  <c r="L9" i="57" s="1"/>
  <c r="J8" i="55"/>
  <c r="L8" i="55" s="1"/>
  <c r="K9" i="50"/>
  <c r="M9" i="50" s="1"/>
  <c r="J8" i="54"/>
  <c r="L8" i="54" s="1"/>
  <c r="J7" i="54"/>
  <c r="L7" i="54" s="1"/>
  <c r="J8" i="53"/>
  <c r="L8" i="53" s="1"/>
  <c r="A2" i="33"/>
  <c r="J8" i="32" l="1"/>
  <c r="L8" i="32" s="1"/>
  <c r="J9" i="32" l="1"/>
  <c r="J7" i="32"/>
  <c r="J11" i="32"/>
  <c r="J10" i="32"/>
  <c r="K8" i="52" l="1"/>
  <c r="M8" i="52" s="1"/>
  <c r="K8" i="50" l="1"/>
  <c r="M8" i="50" s="1"/>
  <c r="J8" i="49" l="1"/>
  <c r="L8" i="49" s="1"/>
  <c r="J8" i="47"/>
  <c r="L8" i="47" s="1"/>
  <c r="J9" i="47"/>
  <c r="L9" i="47" s="1"/>
  <c r="J10" i="47" l="1"/>
  <c r="L10" i="47" s="1"/>
  <c r="J8" i="45"/>
  <c r="L8" i="45" s="1"/>
  <c r="K9" i="44"/>
  <c r="M9" i="44" s="1"/>
  <c r="K10" i="44"/>
  <c r="M10" i="44" s="1"/>
  <c r="K8" i="44"/>
  <c r="M8" i="44" s="1"/>
  <c r="K9" i="43"/>
  <c r="M9" i="43" s="1"/>
  <c r="K8" i="43"/>
  <c r="M8" i="43" s="1"/>
  <c r="J8" i="42"/>
  <c r="L8" i="42" s="1"/>
  <c r="J7" i="42"/>
  <c r="L7" i="42" s="1"/>
  <c r="J9" i="33" l="1"/>
  <c r="L9" i="33" s="1"/>
  <c r="L10" i="32" l="1"/>
  <c r="J8" i="34" l="1"/>
  <c r="L8" i="34" s="1"/>
  <c r="L7" i="32" l="1"/>
  <c r="L11" i="32"/>
  <c r="L9" i="32"/>
  <c r="L8" i="30" l="1"/>
  <c r="N8" i="30" s="1"/>
  <c r="M9" i="29"/>
  <c r="M8" i="29"/>
  <c r="O8" i="29" s="1"/>
  <c r="K8" i="31" l="1"/>
  <c r="M8" i="31" s="1"/>
  <c r="O9" i="29"/>
</calcChain>
</file>

<file path=xl/sharedStrings.xml><?xml version="1.0" encoding="utf-8"?>
<sst xmlns="http://schemas.openxmlformats.org/spreadsheetml/2006/main" count="846" uniqueCount="203">
  <si>
    <t>ЗАЛІКИ</t>
  </si>
  <si>
    <t>ЕКЗАМЕНИ</t>
  </si>
  <si>
    <t>Підсумки</t>
  </si>
  <si>
    <t>№ п.п</t>
  </si>
  <si>
    <t>Прізвище, ім'я, та по-батькові</t>
  </si>
  <si>
    <t xml:space="preserve">середній бал </t>
  </si>
  <si>
    <t>АКАДЕМІЧНОЇ СТИПЕНДІЇ</t>
  </si>
  <si>
    <t>РЕЙТИНГ СТУДЕНТІВ ДЛЯ ПРИЗНАЧЕННЯ</t>
  </si>
  <si>
    <t xml:space="preserve">Недільська Л.В. </t>
  </si>
  <si>
    <t>Бродська М.Ю.</t>
  </si>
  <si>
    <t>Ярмолюк І.С.</t>
  </si>
  <si>
    <t xml:space="preserve">Полянко В.Б. </t>
  </si>
  <si>
    <t xml:space="preserve">Голова комісії: </t>
  </si>
  <si>
    <t>Степура М.О.</t>
  </si>
  <si>
    <t xml:space="preserve">Заступник голови: </t>
  </si>
  <si>
    <t xml:space="preserve">Члени комісії: </t>
  </si>
  <si>
    <t xml:space="preserve">Грінчук І.О. </t>
  </si>
  <si>
    <t xml:space="preserve">Суй Я.М. </t>
  </si>
  <si>
    <t>Никитчук Д.Л.</t>
  </si>
  <si>
    <t>підвищена стипендія</t>
  </si>
  <si>
    <t>підвищена</t>
  </si>
  <si>
    <t>Іванова Анастасія Олександрівна</t>
  </si>
  <si>
    <t>Кудра Любов Василівна</t>
  </si>
  <si>
    <t>додатковий бал</t>
  </si>
  <si>
    <t>загальний бал</t>
  </si>
  <si>
    <t>Пільги</t>
  </si>
  <si>
    <t>2 курсу  спеціальності  072 "Фінанси, банківська справа і страхування"</t>
  </si>
  <si>
    <t>Фізичне виховання</t>
  </si>
  <si>
    <t>2 курсу  спеціальності   071 "Облік і оподаткування"</t>
  </si>
  <si>
    <t>Скиба Максим Дмитрович</t>
  </si>
  <si>
    <t>Недільська Л.В.</t>
  </si>
  <si>
    <t>ПТ</t>
  </si>
  <si>
    <t>Василюк Віра Олександрівна</t>
  </si>
  <si>
    <t>КР</t>
  </si>
  <si>
    <t>2 курсу  спеціальності  122 "Комп'ютерні науки"</t>
  </si>
  <si>
    <t>3 курсу  спеціальності   071 "Облік і оподаткування"</t>
  </si>
  <si>
    <t>3 курсу  спеціальності  072 "Фінанси, банківська справа і страхування"</t>
  </si>
  <si>
    <t>Мельник Анна Олегівна</t>
  </si>
  <si>
    <t>Чирко Вікторія Олександрівна</t>
  </si>
  <si>
    <t>Бойко Лілія Миколаївна</t>
  </si>
  <si>
    <t>Мартинюк Катерина Романівна</t>
  </si>
  <si>
    <t>Пітік Ольга Вікторівна</t>
  </si>
  <si>
    <t>Ященко Маргарита Сергіївна</t>
  </si>
  <si>
    <t>Яковенко Валерій Борисович</t>
  </si>
  <si>
    <t>Ковальчук О.Д.</t>
  </si>
  <si>
    <t>Гроші та кредит</t>
  </si>
  <si>
    <t>2 курсу  спеціальності  126 "Інформаційні системи та технології"</t>
  </si>
  <si>
    <t>3 курсу  спеціальності  122 "Комп'ютерні науки"</t>
  </si>
  <si>
    <t>К.Р.</t>
  </si>
  <si>
    <t>Економічна теорія</t>
  </si>
  <si>
    <t>Савицька Анастасія Сергіївна</t>
  </si>
  <si>
    <t>Федотюк Вікторія Володимирівна</t>
  </si>
  <si>
    <t>Василенко Тетяна Миколаївна</t>
  </si>
  <si>
    <t>Фомюк Анна Олександрівна</t>
  </si>
  <si>
    <t>Колесник Вадим Валентинович</t>
  </si>
  <si>
    <t>Поліщук Максим Віталійович</t>
  </si>
  <si>
    <t>Сус Василь Юрійович</t>
  </si>
  <si>
    <t>Самченко Анастасія Сергіївна</t>
  </si>
  <si>
    <t>Добжанська Анастасія Леонідівна</t>
  </si>
  <si>
    <t>Костенко Анастасія Павлівна</t>
  </si>
  <si>
    <t>Петрук Юлія Василівна</t>
  </si>
  <si>
    <t>Зайцев Олександр Сергійович</t>
  </si>
  <si>
    <t>Мороз Ю.Ю.</t>
  </si>
  <si>
    <t>Топольницький П.П.</t>
  </si>
  <si>
    <t>Краснобокий Д.Г.</t>
  </si>
  <si>
    <t>Дурова Наталія Вікторівна</t>
  </si>
  <si>
    <t xml:space="preserve">факультету обліку та фінансів денної форми навчання освітнього ступеня бакалавр,  </t>
  </si>
  <si>
    <t xml:space="preserve">підвищена </t>
  </si>
  <si>
    <t>4 курсу  спеціальності   071 "Облік і оподаткування"</t>
  </si>
  <si>
    <t xml:space="preserve">Ділова іноземна мова </t>
  </si>
  <si>
    <t>2 курсу  (зі скороченим терміном навчання) спеціальності  072 "Фінанси, банківська справа і страхування"</t>
  </si>
  <si>
    <t>4 курсу  спеціальності  072 "Фінанси, банківська справа і страхування"</t>
  </si>
  <si>
    <t>2 курсу (зі скороченим терміном навчання) спеціальності  126 "Інформаційні системи та технології"</t>
  </si>
  <si>
    <t>4 курсу  спеціальності  122 "Комп'ютерні науки"</t>
  </si>
  <si>
    <t>2 курсу  (зі скороченим терміном навчання)  спеціальності  122 "Комп'ютерні науки"</t>
  </si>
  <si>
    <t xml:space="preserve">факультету обліку та фінансів денної форми навчання освітнього ступеня магістр,  </t>
  </si>
  <si>
    <t>1 курсу  спеціальності  072 "Фінанси, банківська справа і страхування"</t>
  </si>
  <si>
    <t>Макарук Оксана Петрівна</t>
  </si>
  <si>
    <t>Лірук Ірина Василівна</t>
  </si>
  <si>
    <t>Наумчук Наталія Вікторівна</t>
  </si>
  <si>
    <t>1 курсу (зі скороченим терміном навчання) спеціальності  072 "Фінанси, банківська справа і страхування"</t>
  </si>
  <si>
    <t>1 курсу спеціальності  072 "Фінанси, банківська справа і страхування"</t>
  </si>
  <si>
    <t>Головач Тетяна Валентинівна</t>
  </si>
  <si>
    <t>Марченко Дарина Анатоліївна</t>
  </si>
  <si>
    <t>Шуневич Анна Володимирівна</t>
  </si>
  <si>
    <t>1 курсу  спеціальності  122 "Комп'ютерні науки"</t>
  </si>
  <si>
    <t>1 курсу  спеціальності  126 "Інформаційні системи та технології"</t>
  </si>
  <si>
    <t>Третяк Владислав Сергійович</t>
  </si>
  <si>
    <t>Пилипко Вероніка Олександрівна</t>
  </si>
  <si>
    <t>1 курсу (зі скороченим терміном навчання) спеціальності  126 "Інформаційні системи та технології"</t>
  </si>
  <si>
    <t>Макеєв Дмитро Сергійович</t>
  </si>
  <si>
    <t>Вакуленко Нікіта Костянтинович</t>
  </si>
  <si>
    <t xml:space="preserve">Лиман Юлія Олександрівна </t>
  </si>
  <si>
    <t xml:space="preserve">Вакуленко Марія Юріївна </t>
  </si>
  <si>
    <t xml:space="preserve">Куліш Валентин Ігорович </t>
  </si>
  <si>
    <t xml:space="preserve">Гінчук В’ячеслав Олександрович </t>
  </si>
  <si>
    <t>1 курсу  (зі скороченим терміном навчання) спеціальності  122 "Комп'ютерні науки"</t>
  </si>
  <si>
    <t xml:space="preserve">Василенко Ірина Володимирівна </t>
  </si>
  <si>
    <t>Ладошко Олена Миколаївна</t>
  </si>
  <si>
    <t>1 курсу  спеціальності   071 "Облік і оподаткування"</t>
  </si>
  <si>
    <t>Вступ до спеціальності</t>
  </si>
  <si>
    <t>Українська мова за професійним спрямуванням</t>
  </si>
  <si>
    <t>Математика для економістів</t>
  </si>
  <si>
    <t>Ділова іноземна мова</t>
  </si>
  <si>
    <t>Алгоритмізація і програмування</t>
  </si>
  <si>
    <t xml:space="preserve">Вища математика </t>
  </si>
  <si>
    <t>Фізика</t>
  </si>
  <si>
    <t>Історія та культура України</t>
  </si>
  <si>
    <t>Логіка і психологія управління</t>
  </si>
  <si>
    <t xml:space="preserve">Ділова іноземна мова  (рівень В1) </t>
  </si>
  <si>
    <t>Філософія</t>
  </si>
  <si>
    <t>Прикладна економіка</t>
  </si>
  <si>
    <t>Фінансовий облік</t>
  </si>
  <si>
    <t>Математичні методи, моделі та інформаційні технології в економіці</t>
  </si>
  <si>
    <t>Екологія, безпека життєдіяльності і охорона праці</t>
  </si>
  <si>
    <t>Інтернет-технології та електронна комерція</t>
  </si>
  <si>
    <t>Фінанси</t>
  </si>
  <si>
    <t>Ділова іноземна мова (рівень В1)</t>
  </si>
  <si>
    <t>Фінансова статистика</t>
  </si>
  <si>
    <t>Бухгалтерський облік і аудит</t>
  </si>
  <si>
    <t>Об'єктно-орієнтовне програмування</t>
  </si>
  <si>
    <t>Теорія ймовірностей і математична статистика</t>
  </si>
  <si>
    <t>Комп'ютерна дискретна математика</t>
  </si>
  <si>
    <t>Схемотехніка та архітектура комп'ютерних систем</t>
  </si>
  <si>
    <t>Web-програмування</t>
  </si>
  <si>
    <t>Основи менеджменту</t>
  </si>
  <si>
    <t>Проектування інформаційних систем</t>
  </si>
  <si>
    <t>Системний аналіз</t>
  </si>
  <si>
    <t>Технології розподілених систем і паралельних обчислень</t>
  </si>
  <si>
    <t>Технології захисту інформації</t>
  </si>
  <si>
    <t>Технології комп'ютерного проектування</t>
  </si>
  <si>
    <t>Основи систем автоматизованого проектування</t>
  </si>
  <si>
    <t>Виробнича технологічна практика</t>
  </si>
  <si>
    <t>Облік і звітність у державному секторі</t>
  </si>
  <si>
    <t>Планування господарської діяльності підприємства</t>
  </si>
  <si>
    <t>Управлінський облік</t>
  </si>
  <si>
    <t>Трудове право</t>
  </si>
  <si>
    <t>Фінансова звітність підприємства</t>
  </si>
  <si>
    <t>Облік і звітність в оподаткуванні</t>
  </si>
  <si>
    <t>Маркетинг</t>
  </si>
  <si>
    <t>Виробнича практика за спеціальністю</t>
  </si>
  <si>
    <t>Торовіна Наталія Валеріївна</t>
  </si>
  <si>
    <t>Міжнародна інтеграція підприємств</t>
  </si>
  <si>
    <t>Організація обліку, оподаткування, аудиту і аналітичної роботи в комп'ютеризованих системах на підприємстві</t>
  </si>
  <si>
    <t>Системний аналіз в економіці</t>
  </si>
  <si>
    <t>Міжнародні кредитно-розрахункові та валютні операції</t>
  </si>
  <si>
    <t>Фінансова політика держави</t>
  </si>
  <si>
    <t>Податкова система</t>
  </si>
  <si>
    <t>Бюджетна система</t>
  </si>
  <si>
    <t xml:space="preserve">Фінансовий аналіз </t>
  </si>
  <si>
    <t>Аудит</t>
  </si>
  <si>
    <t>Інтернет-технологія та електронна комерція</t>
  </si>
  <si>
    <t>Казначейська справа</t>
  </si>
  <si>
    <t>Фінансова аналітика</t>
  </si>
  <si>
    <t>Страхові послуги</t>
  </si>
  <si>
    <t>Фіскальна система</t>
  </si>
  <si>
    <t>Основи обробки і передачі інформації</t>
  </si>
  <si>
    <t>Комп'ютерні технології обробки даних</t>
  </si>
  <si>
    <t>Компютерна графіка</t>
  </si>
  <si>
    <t>Моделювання систем</t>
  </si>
  <si>
    <t>Комп'ютерні мережі</t>
  </si>
  <si>
    <t>Теорія прийняття рішень</t>
  </si>
  <si>
    <t>ЗАЛІК</t>
  </si>
  <si>
    <t xml:space="preserve">Господарське право </t>
  </si>
  <si>
    <t>Міжнародна і національна економіка</t>
  </si>
  <si>
    <t>Облік на підприємствах за видами економічної діяльності</t>
  </si>
  <si>
    <t>Іноземна мова за професійним спрямуванням</t>
  </si>
  <si>
    <t>Прикладна математика, математичні моделі та логіка для економістів</t>
  </si>
  <si>
    <t>Інформаційні комп'ютеризовані програми в економіці</t>
  </si>
  <si>
    <t>Фінанси, податки і казначейська справа</t>
  </si>
  <si>
    <t>Бухгалтерський облік господарської діяльності</t>
  </si>
  <si>
    <t>Прикладна економіка, менеджмент та маркетинг</t>
  </si>
  <si>
    <t>Економетрика</t>
  </si>
  <si>
    <t>Основи соціальної відповідальності</t>
  </si>
  <si>
    <t>Фінансове планування</t>
  </si>
  <si>
    <t>Банківська система</t>
  </si>
  <si>
    <t>Фінансовий моніторинг розвитку регіонів</t>
  </si>
  <si>
    <t>Фінансове право</t>
  </si>
  <si>
    <t>ЕММ та моделі:  Економетрика</t>
  </si>
  <si>
    <t>Основи фінансово-економічного моніторингу</t>
  </si>
  <si>
    <t>Страхування</t>
  </si>
  <si>
    <t>Комп'ютерна графіка</t>
  </si>
  <si>
    <t>Мультимедійні технології</t>
  </si>
  <si>
    <t>Фахова іноземна мова (рівень В2)</t>
  </si>
  <si>
    <t>Методологія економічних досліджень у фінансах</t>
  </si>
  <si>
    <t>Фінансовий менеджмент</t>
  </si>
  <si>
    <t>Глобальна економіка</t>
  </si>
  <si>
    <t>Банківський менеджмент</t>
  </si>
  <si>
    <t>Ринок фінансових послуг</t>
  </si>
  <si>
    <t>Страховий менеджмент</t>
  </si>
  <si>
    <t>Облік і аудит у митній справі</t>
  </si>
  <si>
    <t xml:space="preserve">Основи наукової роботи та підготовка стартапів в сфері бухгалтерського обліку, оподаткування і аудиту </t>
  </si>
  <si>
    <t>Практика бухгалтерського обліку для управління підприємством</t>
  </si>
  <si>
    <t>Глобальна економіка та інноваційний розвиток</t>
  </si>
  <si>
    <t>Практика податкового обліку і адміністрування податків</t>
  </si>
  <si>
    <t>Організація бухгалтерського обліку</t>
  </si>
  <si>
    <t>Обєктно-орієнтовне програмування</t>
  </si>
  <si>
    <t>Марченко Д.А.</t>
  </si>
  <si>
    <t>Василенко Т.М.</t>
  </si>
  <si>
    <t>Сус В.Ю.</t>
  </si>
  <si>
    <t>1 курсу  (зі скороченим терміном навчання) спеціальності   071 "Облік і оподаткування"</t>
  </si>
  <si>
    <t>РЕЙТИНГ СТУДЕНТІВ на 01.01.21 р. ДЛЯ ПРИЗНАЧЕННЯ</t>
  </si>
  <si>
    <t>РЕЙТИНГ на 01.01.2021 р. СТУДЕНТІВ ДЛЯ ПРИЗНАЧЕННЯ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</si>
</sst>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 Cyr"/>
      <charset val="204"/>
    </font>
    <font>
      <i/>
      <sz val="9"/>
      <name val="Times New Roman Cyr"/>
      <charset val="204"/>
    </font>
    <font>
      <sz val="11"/>
      <color theme="1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7" fillId="0" borderId="0" xfId="0" applyFont="1"/>
    <xf numFmtId="0" fontId="7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2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1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/>
    </xf>
    <xf numFmtId="0" fontId="22" fillId="0" borderId="0" xfId="0" applyFont="1" applyFill="1"/>
    <xf numFmtId="0" fontId="14" fillId="0" borderId="2" xfId="0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6" fillId="2" borderId="2" xfId="0" applyFont="1" applyFill="1" applyBorder="1" applyAlignment="1"/>
    <xf numFmtId="164" fontId="15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vertical="center"/>
    </xf>
    <xf numFmtId="0" fontId="12" fillId="2" borderId="6" xfId="0" applyFont="1" applyFill="1" applyBorder="1" applyAlignment="1">
      <alignment horizontal="center" vertical="center" textRotation="90" wrapText="1"/>
    </xf>
    <xf numFmtId="0" fontId="20" fillId="0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 vertical="center" textRotation="90" wrapText="1"/>
    </xf>
    <xf numFmtId="0" fontId="13" fillId="2" borderId="6" xfId="0" applyFont="1" applyFill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20" fillId="0" borderId="2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 textRotation="90" wrapText="1"/>
    </xf>
    <xf numFmtId="0" fontId="14" fillId="2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horizontal="center" vertical="center" textRotation="90" wrapText="1"/>
    </xf>
    <xf numFmtId="0" fontId="26" fillId="2" borderId="6" xfId="0" applyFont="1" applyFill="1" applyBorder="1" applyAlignment="1">
      <alignment horizontal="center" vertical="center" textRotation="90" wrapText="1"/>
    </xf>
    <xf numFmtId="0" fontId="26" fillId="2" borderId="8" xfId="0" applyFont="1" applyFill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28" fillId="2" borderId="2" xfId="0" applyFont="1" applyFill="1" applyBorder="1" applyAlignment="1">
      <alignment horizontal="center" vertical="center" textRotation="90" wrapText="1"/>
    </xf>
    <xf numFmtId="0" fontId="18" fillId="2" borderId="7" xfId="0" applyFont="1" applyFill="1" applyBorder="1" applyAlignment="1">
      <alignment horizontal="center" vertical="center" textRotation="90" wrapText="1"/>
    </xf>
    <xf numFmtId="0" fontId="3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Литейная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>
      <selection sqref="A1:M1"/>
    </sheetView>
  </sheetViews>
  <sheetFormatPr defaultRowHeight="15" x14ac:dyDescent="0.25"/>
  <cols>
    <col min="1" max="1" width="5.28515625" style="1" customWidth="1"/>
    <col min="2" max="2" width="37" style="1" customWidth="1"/>
    <col min="3" max="9" width="7" customWidth="1"/>
    <col min="10" max="10" width="8.28515625" bestFit="1" customWidth="1"/>
    <col min="11" max="11" width="8.140625" customWidth="1"/>
    <col min="12" max="12" width="8.42578125" customWidth="1"/>
    <col min="13" max="13" width="9.28515625" bestFit="1" customWidth="1"/>
  </cols>
  <sheetData>
    <row r="1" spans="1:13" ht="18.75" x14ac:dyDescent="0.3">
      <c r="A1" s="138" t="s">
        <v>201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8.75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8.75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8.75" x14ac:dyDescent="0.3">
      <c r="A4" s="138" t="s">
        <v>76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15" customHeight="1" x14ac:dyDescent="0.25">
      <c r="A5" s="139" t="s">
        <v>3</v>
      </c>
      <c r="B5" s="139" t="s">
        <v>4</v>
      </c>
      <c r="C5" s="140" t="s">
        <v>0</v>
      </c>
      <c r="D5" s="140"/>
      <c r="E5" s="140"/>
      <c r="F5" s="140"/>
      <c r="G5" s="42" t="s">
        <v>1</v>
      </c>
      <c r="H5" s="42"/>
      <c r="I5" s="42"/>
      <c r="J5" s="141" t="s">
        <v>2</v>
      </c>
      <c r="K5" s="141"/>
      <c r="L5" s="141"/>
      <c r="M5" s="141"/>
    </row>
    <row r="6" spans="1:13" ht="131.25" customHeight="1" x14ac:dyDescent="0.25">
      <c r="A6" s="139"/>
      <c r="B6" s="139"/>
      <c r="C6" s="114" t="s">
        <v>69</v>
      </c>
      <c r="D6" s="114" t="s">
        <v>27</v>
      </c>
      <c r="E6" s="114" t="s">
        <v>45</v>
      </c>
      <c r="F6" s="114" t="s">
        <v>49</v>
      </c>
      <c r="G6" s="114" t="s">
        <v>100</v>
      </c>
      <c r="H6" s="43" t="s">
        <v>101</v>
      </c>
      <c r="I6" s="114" t="s">
        <v>102</v>
      </c>
      <c r="J6" s="112" t="s">
        <v>5</v>
      </c>
      <c r="K6" s="112" t="s">
        <v>23</v>
      </c>
      <c r="L6" s="112" t="s">
        <v>24</v>
      </c>
      <c r="M6" s="112" t="s">
        <v>19</v>
      </c>
    </row>
    <row r="7" spans="1:13" ht="29.25" customHeight="1" x14ac:dyDescent="0.3">
      <c r="A7" s="16">
        <v>1</v>
      </c>
      <c r="B7" s="82" t="s">
        <v>78</v>
      </c>
      <c r="C7" s="80">
        <v>92</v>
      </c>
      <c r="D7" s="81">
        <v>98</v>
      </c>
      <c r="E7" s="81">
        <v>92</v>
      </c>
      <c r="F7" s="81">
        <v>93</v>
      </c>
      <c r="G7" s="79">
        <v>100</v>
      </c>
      <c r="H7" s="79">
        <v>100</v>
      </c>
      <c r="I7" s="79">
        <v>98</v>
      </c>
      <c r="J7" s="83">
        <f>AVERAGE(C7:I7)</f>
        <v>96.142857142857139</v>
      </c>
      <c r="K7" s="83">
        <v>0</v>
      </c>
      <c r="L7" s="83">
        <f>J7+K7</f>
        <v>96.142857142857139</v>
      </c>
      <c r="M7" s="15" t="s">
        <v>20</v>
      </c>
    </row>
    <row r="8" spans="1:13" ht="29.25" customHeight="1" x14ac:dyDescent="0.3">
      <c r="A8" s="16">
        <v>2</v>
      </c>
      <c r="B8" s="84" t="s">
        <v>77</v>
      </c>
      <c r="C8" s="113">
        <v>90</v>
      </c>
      <c r="D8" s="81">
        <v>94</v>
      </c>
      <c r="E8" s="81">
        <v>94</v>
      </c>
      <c r="F8" s="81">
        <v>93</v>
      </c>
      <c r="G8" s="79">
        <v>100</v>
      </c>
      <c r="H8" s="79">
        <v>100</v>
      </c>
      <c r="I8" s="79">
        <v>98</v>
      </c>
      <c r="J8" s="83">
        <f>AVERAGE(C8:I8)</f>
        <v>95.571428571428569</v>
      </c>
      <c r="K8" s="83">
        <v>0</v>
      </c>
      <c r="L8" s="83">
        <f>J8+K8</f>
        <v>95.571428571428569</v>
      </c>
      <c r="M8" s="15" t="s">
        <v>20</v>
      </c>
    </row>
    <row r="9" spans="1:13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3" ht="18.75" x14ac:dyDescent="0.3">
      <c r="B10" s="3" t="s">
        <v>12</v>
      </c>
      <c r="C10" s="2"/>
      <c r="D10" s="2"/>
      <c r="E10" s="2"/>
      <c r="F10" s="2"/>
      <c r="H10" s="4"/>
      <c r="K10" s="110" t="s">
        <v>44</v>
      </c>
      <c r="L10" s="110"/>
    </row>
    <row r="11" spans="1:13" ht="18.75" x14ac:dyDescent="0.3">
      <c r="B11" s="3" t="s">
        <v>14</v>
      </c>
      <c r="C11" s="2"/>
      <c r="D11" s="2"/>
      <c r="E11" s="2"/>
      <c r="F11" s="2"/>
      <c r="H11" s="4"/>
      <c r="K11" s="110" t="s">
        <v>62</v>
      </c>
      <c r="L11" s="110"/>
    </row>
    <row r="12" spans="1:13" ht="8.25" customHeight="1" x14ac:dyDescent="0.3">
      <c r="B12" s="3"/>
      <c r="C12" s="2"/>
      <c r="D12" s="2"/>
      <c r="E12" s="2"/>
      <c r="F12" s="2"/>
      <c r="H12" s="4"/>
      <c r="K12" s="2"/>
      <c r="L12" s="4"/>
    </row>
    <row r="13" spans="1:13" ht="18.75" x14ac:dyDescent="0.3">
      <c r="B13" s="3" t="s">
        <v>15</v>
      </c>
      <c r="C13" s="2"/>
      <c r="D13" s="2"/>
      <c r="E13" s="2"/>
      <c r="F13" s="2"/>
      <c r="H13" s="4"/>
      <c r="K13" s="37" t="s">
        <v>63</v>
      </c>
      <c r="L13" s="110"/>
    </row>
    <row r="14" spans="1:13" ht="18.75" x14ac:dyDescent="0.3">
      <c r="A14" s="5"/>
      <c r="B14" s="5"/>
      <c r="C14" s="5"/>
      <c r="D14" s="5"/>
      <c r="E14" s="5"/>
      <c r="F14" s="5"/>
      <c r="G14" s="4"/>
      <c r="H14" s="4"/>
      <c r="K14" s="110" t="s">
        <v>30</v>
      </c>
      <c r="L14" s="110"/>
    </row>
    <row r="15" spans="1:13" ht="18.75" x14ac:dyDescent="0.3">
      <c r="A15" s="5"/>
      <c r="B15" s="5"/>
      <c r="C15" s="5"/>
      <c r="D15" s="5"/>
      <c r="E15" s="5"/>
      <c r="F15" s="5"/>
      <c r="G15" s="4"/>
      <c r="H15" s="4"/>
      <c r="K15" s="110" t="s">
        <v>64</v>
      </c>
      <c r="L15" s="110"/>
    </row>
    <row r="16" spans="1:13" ht="18.75" x14ac:dyDescent="0.3">
      <c r="A16" s="5"/>
      <c r="B16" s="5"/>
      <c r="C16" s="5"/>
      <c r="D16" s="5"/>
      <c r="E16" s="5"/>
      <c r="F16" s="5"/>
      <c r="G16" s="4"/>
      <c r="H16" s="4"/>
      <c r="K16" s="110" t="s">
        <v>197</v>
      </c>
      <c r="L16" s="110"/>
    </row>
    <row r="17" spans="1:13" ht="18.75" x14ac:dyDescent="0.3">
      <c r="A17" s="5"/>
      <c r="B17" s="5"/>
      <c r="C17" s="5"/>
      <c r="D17" s="5"/>
      <c r="E17" s="5"/>
      <c r="F17" s="5"/>
      <c r="G17" s="4"/>
      <c r="H17" s="4"/>
      <c r="K17" s="110" t="s">
        <v>198</v>
      </c>
      <c r="L17" s="110"/>
    </row>
    <row r="18" spans="1:13" ht="18.75" x14ac:dyDescent="0.3">
      <c r="A18" s="5"/>
      <c r="B18" s="5"/>
      <c r="C18" s="5"/>
      <c r="D18" s="5"/>
      <c r="E18" s="5"/>
      <c r="F18" s="5"/>
      <c r="G18" s="4"/>
      <c r="H18" s="4"/>
      <c r="K18" s="110" t="s">
        <v>199</v>
      </c>
      <c r="L18" s="110"/>
    </row>
    <row r="19" spans="1:13" ht="18.75" x14ac:dyDescent="0.3">
      <c r="A19" s="5"/>
      <c r="B19" s="5"/>
      <c r="C19" s="5"/>
      <c r="D19" s="5"/>
      <c r="E19" s="5"/>
      <c r="F19" s="5"/>
      <c r="G19" s="4"/>
      <c r="H19" s="4"/>
      <c r="I19" s="4"/>
      <c r="J19" s="4"/>
      <c r="K19" s="4"/>
      <c r="L19" s="67"/>
      <c r="M19" s="67"/>
    </row>
    <row r="20" spans="1:13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3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3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3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3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3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3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3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3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3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3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3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3" ht="18.75" x14ac:dyDescent="0.3">
      <c r="B55" s="3" t="s">
        <v>12</v>
      </c>
      <c r="C55" s="2"/>
      <c r="D55" s="2"/>
      <c r="E55" s="2"/>
      <c r="F55" s="2"/>
      <c r="G55" s="2"/>
      <c r="H55" s="2"/>
      <c r="I55" s="4"/>
      <c r="J55" s="137"/>
      <c r="K55" s="137"/>
      <c r="L55" s="137"/>
      <c r="M55" s="137"/>
    </row>
    <row r="56" spans="1:13" ht="18.75" x14ac:dyDescent="0.3">
      <c r="B56" s="3" t="s">
        <v>14</v>
      </c>
      <c r="C56" s="2"/>
      <c r="D56" s="2"/>
      <c r="E56" s="2"/>
      <c r="F56" s="2"/>
      <c r="G56" s="2"/>
      <c r="H56" s="2"/>
      <c r="I56" s="4"/>
      <c r="J56" s="4"/>
      <c r="K56" s="4"/>
      <c r="L56" s="4"/>
    </row>
    <row r="57" spans="1:13" ht="18.75" x14ac:dyDescent="0.3">
      <c r="B57" s="3"/>
      <c r="C57" s="2"/>
      <c r="D57" s="2"/>
      <c r="E57" s="2"/>
      <c r="F57" s="2"/>
      <c r="G57" s="2"/>
      <c r="H57" s="2"/>
      <c r="I57" s="4"/>
      <c r="J57" s="4"/>
      <c r="K57" s="4"/>
      <c r="L57" s="4"/>
    </row>
    <row r="58" spans="1:13" ht="18.75" x14ac:dyDescent="0.3">
      <c r="B58" s="3" t="s">
        <v>15</v>
      </c>
      <c r="C58" s="2"/>
      <c r="D58" s="2"/>
      <c r="E58" s="2"/>
      <c r="F58" s="2"/>
      <c r="G58" s="2"/>
      <c r="H58" s="2"/>
      <c r="I58" s="4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4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4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4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4"/>
      <c r="J62" s="4"/>
      <c r="K62" s="4"/>
      <c r="L62" s="4"/>
    </row>
    <row r="63" spans="1:13" ht="18.75" x14ac:dyDescent="0.3">
      <c r="B63" s="2"/>
      <c r="C63" s="3"/>
      <c r="D63" s="3"/>
      <c r="E63" s="3"/>
      <c r="F63" s="3"/>
      <c r="G63" s="3"/>
      <c r="H63" s="3"/>
      <c r="I63" s="4"/>
      <c r="J63" s="4"/>
      <c r="K63" s="4"/>
      <c r="L63" s="4"/>
    </row>
  </sheetData>
  <sortState ref="B7:N11">
    <sortCondition descending="1" ref="L7:L11"/>
  </sortState>
  <mergeCells count="9">
    <mergeCell ref="J55:M55"/>
    <mergeCell ref="A1:M1"/>
    <mergeCell ref="A2:M2"/>
    <mergeCell ref="A3:M3"/>
    <mergeCell ref="A4:M4"/>
    <mergeCell ref="A5:A6"/>
    <mergeCell ref="B5:B6"/>
    <mergeCell ref="C5:F5"/>
    <mergeCell ref="J5:M5"/>
  </mergeCells>
  <pageMargins left="0.7" right="0.5600000000000000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view="pageLayout" topLeftCell="A6" zoomScaleNormal="100" workbookViewId="0">
      <selection activeCell="A18" sqref="A18:O22"/>
    </sheetView>
  </sheetViews>
  <sheetFormatPr defaultRowHeight="15" x14ac:dyDescent="0.25"/>
  <cols>
    <col min="1" max="1" width="5.5703125" style="1" customWidth="1"/>
    <col min="2" max="2" width="34.85546875" style="1" customWidth="1"/>
    <col min="3" max="12" width="6.42578125" customWidth="1"/>
    <col min="13" max="16" width="8.7109375" customWidth="1"/>
  </cols>
  <sheetData>
    <row r="1" spans="1:16" ht="15.75" x14ac:dyDescent="0.25">
      <c r="A1" s="150" t="s">
        <v>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15.75" x14ac:dyDescent="0.25">
      <c r="A2" s="150" t="s">
        <v>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ht="15.75" x14ac:dyDescent="0.25">
      <c r="A3" s="150" t="s">
        <v>66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6" ht="15.75" x14ac:dyDescent="0.25">
      <c r="A4" s="150" t="s">
        <v>68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6" ht="8.25" customHeight="1" x14ac:dyDescent="0.2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65"/>
      <c r="O5" s="65"/>
      <c r="P5" s="66"/>
    </row>
    <row r="6" spans="1:16" ht="15" customHeight="1" x14ac:dyDescent="0.25">
      <c r="A6" s="152" t="s">
        <v>3</v>
      </c>
      <c r="B6" s="152" t="s">
        <v>4</v>
      </c>
      <c r="C6" s="140" t="s">
        <v>0</v>
      </c>
      <c r="D6" s="140"/>
      <c r="E6" s="140"/>
      <c r="F6" s="64" t="s">
        <v>33</v>
      </c>
      <c r="G6" s="154" t="s">
        <v>1</v>
      </c>
      <c r="H6" s="154"/>
      <c r="I6" s="154"/>
      <c r="J6" s="154"/>
      <c r="K6" s="154"/>
      <c r="L6" s="154"/>
      <c r="M6" s="153" t="s">
        <v>2</v>
      </c>
      <c r="N6" s="153"/>
      <c r="O6" s="153"/>
      <c r="P6" s="153"/>
    </row>
    <row r="7" spans="1:16" ht="195" customHeight="1" x14ac:dyDescent="0.25">
      <c r="A7" s="152"/>
      <c r="B7" s="152"/>
      <c r="C7" s="57" t="s">
        <v>133</v>
      </c>
      <c r="D7" s="57" t="s">
        <v>134</v>
      </c>
      <c r="E7" s="119" t="s">
        <v>117</v>
      </c>
      <c r="F7" s="57" t="s">
        <v>135</v>
      </c>
      <c r="G7" s="57" t="s">
        <v>136</v>
      </c>
      <c r="H7" s="57" t="s">
        <v>137</v>
      </c>
      <c r="I7" s="57" t="s">
        <v>135</v>
      </c>
      <c r="J7" s="57" t="s">
        <v>138</v>
      </c>
      <c r="K7" s="57" t="s">
        <v>139</v>
      </c>
      <c r="L7" s="57" t="s">
        <v>140</v>
      </c>
      <c r="M7" s="120" t="s">
        <v>5</v>
      </c>
      <c r="N7" s="120" t="s">
        <v>23</v>
      </c>
      <c r="O7" s="120" t="s">
        <v>24</v>
      </c>
      <c r="P7" s="120" t="s">
        <v>19</v>
      </c>
    </row>
    <row r="8" spans="1:16" ht="25.5" customHeight="1" x14ac:dyDescent="0.25">
      <c r="A8" s="45">
        <v>1</v>
      </c>
      <c r="B8" s="54" t="s">
        <v>21</v>
      </c>
      <c r="C8" s="98">
        <v>95</v>
      </c>
      <c r="D8" s="98">
        <v>95</v>
      </c>
      <c r="E8" s="101">
        <v>90</v>
      </c>
      <c r="F8" s="98">
        <v>98</v>
      </c>
      <c r="G8" s="98">
        <v>90</v>
      </c>
      <c r="H8" s="98">
        <v>90</v>
      </c>
      <c r="I8" s="98">
        <v>98</v>
      </c>
      <c r="J8" s="98">
        <v>96</v>
      </c>
      <c r="K8" s="98">
        <v>95</v>
      </c>
      <c r="L8" s="98">
        <v>90</v>
      </c>
      <c r="M8" s="99">
        <f t="shared" ref="M8:M10" si="0">AVERAGE(C8:L8)</f>
        <v>93.7</v>
      </c>
      <c r="N8" s="99">
        <v>5</v>
      </c>
      <c r="O8" s="99">
        <f t="shared" ref="O8:O10" si="1">M8+N8</f>
        <v>98.7</v>
      </c>
      <c r="P8" s="97" t="s">
        <v>20</v>
      </c>
    </row>
    <row r="9" spans="1:16" ht="25.5" customHeight="1" x14ac:dyDescent="0.25">
      <c r="A9" s="45">
        <v>2</v>
      </c>
      <c r="B9" s="54" t="s">
        <v>22</v>
      </c>
      <c r="C9" s="98">
        <v>95</v>
      </c>
      <c r="D9" s="98">
        <v>92</v>
      </c>
      <c r="E9" s="96">
        <v>92</v>
      </c>
      <c r="F9" s="98">
        <v>96</v>
      </c>
      <c r="G9" s="98">
        <v>90</v>
      </c>
      <c r="H9" s="98">
        <v>90</v>
      </c>
      <c r="I9" s="98">
        <v>96</v>
      </c>
      <c r="J9" s="98">
        <v>93</v>
      </c>
      <c r="K9" s="98">
        <v>92</v>
      </c>
      <c r="L9" s="98">
        <v>90</v>
      </c>
      <c r="M9" s="99">
        <f t="shared" si="0"/>
        <v>92.6</v>
      </c>
      <c r="N9" s="99">
        <v>0</v>
      </c>
      <c r="O9" s="99">
        <f t="shared" si="1"/>
        <v>92.6</v>
      </c>
      <c r="P9" s="97" t="s">
        <v>20</v>
      </c>
    </row>
    <row r="10" spans="1:16" ht="25.5" customHeight="1" x14ac:dyDescent="0.25">
      <c r="A10" s="45">
        <v>3</v>
      </c>
      <c r="B10" s="54" t="s">
        <v>141</v>
      </c>
      <c r="C10" s="100">
        <v>90</v>
      </c>
      <c r="D10" s="100">
        <v>92</v>
      </c>
      <c r="E10" s="96">
        <v>93</v>
      </c>
      <c r="F10" s="100">
        <v>98</v>
      </c>
      <c r="G10" s="100">
        <v>90</v>
      </c>
      <c r="H10" s="100">
        <v>90</v>
      </c>
      <c r="I10" s="100">
        <v>98</v>
      </c>
      <c r="J10" s="100">
        <v>93</v>
      </c>
      <c r="K10" s="100">
        <v>92</v>
      </c>
      <c r="L10" s="100">
        <v>90</v>
      </c>
      <c r="M10" s="99">
        <f t="shared" si="0"/>
        <v>92.6</v>
      </c>
      <c r="N10" s="99">
        <v>0</v>
      </c>
      <c r="O10" s="99">
        <f t="shared" si="1"/>
        <v>92.6</v>
      </c>
      <c r="P10" s="97" t="s">
        <v>20</v>
      </c>
    </row>
    <row r="11" spans="1:16" x14ac:dyDescent="0.25">
      <c r="A11" s="5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6" ht="18.75" x14ac:dyDescent="0.3">
      <c r="B12" s="3" t="s">
        <v>12</v>
      </c>
      <c r="C12" s="2"/>
      <c r="D12" s="2"/>
      <c r="E12" s="2"/>
      <c r="F12" s="2"/>
      <c r="M12" s="108" t="s">
        <v>44</v>
      </c>
      <c r="N12" s="108"/>
      <c r="P12" s="10"/>
    </row>
    <row r="13" spans="1:16" ht="18.75" x14ac:dyDescent="0.3">
      <c r="B13" s="3" t="s">
        <v>14</v>
      </c>
      <c r="C13" s="2"/>
      <c r="D13" s="2"/>
      <c r="E13" s="2"/>
      <c r="F13" s="2"/>
      <c r="M13" s="108" t="s">
        <v>62</v>
      </c>
      <c r="N13" s="108"/>
      <c r="P13" s="10"/>
    </row>
    <row r="14" spans="1:16" ht="18.75" x14ac:dyDescent="0.3">
      <c r="B14" s="3"/>
      <c r="C14" s="2"/>
      <c r="D14" s="2"/>
      <c r="E14" s="2"/>
      <c r="F14" s="2"/>
      <c r="M14" s="2"/>
      <c r="N14" s="4"/>
      <c r="P14" s="4"/>
    </row>
    <row r="15" spans="1:16" ht="18.75" x14ac:dyDescent="0.3">
      <c r="B15" s="3" t="s">
        <v>15</v>
      </c>
      <c r="C15" s="2"/>
      <c r="D15" s="2"/>
      <c r="E15" s="2"/>
      <c r="F15" s="2"/>
      <c r="M15" s="108" t="s">
        <v>63</v>
      </c>
      <c r="N15" s="108"/>
      <c r="P15" s="10"/>
    </row>
    <row r="16" spans="1:16" ht="18.75" x14ac:dyDescent="0.3">
      <c r="A16" s="5"/>
      <c r="B16" s="5"/>
      <c r="C16" s="5"/>
      <c r="D16" s="5"/>
      <c r="E16" s="5"/>
      <c r="F16" s="5"/>
      <c r="G16" s="5"/>
      <c r="H16" s="5"/>
      <c r="I16" s="4"/>
      <c r="J16" s="4"/>
      <c r="M16" s="108" t="s">
        <v>30</v>
      </c>
      <c r="N16" s="108"/>
      <c r="P16" s="10"/>
    </row>
    <row r="17" spans="1:16" ht="18.75" x14ac:dyDescent="0.3">
      <c r="A17" s="5"/>
      <c r="B17" s="5"/>
      <c r="C17" s="5"/>
      <c r="D17" s="5"/>
      <c r="E17" s="5"/>
      <c r="F17" s="5"/>
      <c r="G17" s="5"/>
      <c r="H17" s="5"/>
      <c r="I17" s="4"/>
      <c r="J17" s="4"/>
      <c r="M17" s="108" t="s">
        <v>64</v>
      </c>
      <c r="N17" s="108"/>
      <c r="P17" s="10"/>
    </row>
    <row r="18" spans="1:16" ht="18.75" x14ac:dyDescent="0.3">
      <c r="A18" s="5"/>
      <c r="B18" s="5"/>
      <c r="C18" s="5"/>
      <c r="D18" s="5"/>
      <c r="E18" s="5"/>
      <c r="F18" s="5"/>
      <c r="G18" s="5"/>
      <c r="H18" s="5"/>
      <c r="I18" s="4"/>
      <c r="J18" s="4"/>
      <c r="M18" s="137" t="s">
        <v>197</v>
      </c>
      <c r="N18" s="137"/>
      <c r="O18" s="137"/>
      <c r="P18" s="10"/>
    </row>
    <row r="19" spans="1:16" ht="18.75" x14ac:dyDescent="0.3">
      <c r="A19" s="5"/>
      <c r="B19" s="5"/>
      <c r="C19" s="5"/>
      <c r="D19" s="5"/>
      <c r="E19" s="5"/>
      <c r="F19" s="5"/>
      <c r="G19" s="5"/>
      <c r="H19" s="5"/>
      <c r="I19" s="4"/>
      <c r="J19" s="4"/>
      <c r="M19" s="108" t="s">
        <v>198</v>
      </c>
      <c r="N19" s="108"/>
      <c r="O19" s="108"/>
      <c r="P19" s="10"/>
    </row>
    <row r="20" spans="1:16" ht="18.75" x14ac:dyDescent="0.3">
      <c r="A20" s="5"/>
      <c r="B20" s="5"/>
      <c r="C20" s="5"/>
      <c r="D20" s="5"/>
      <c r="E20" s="5"/>
      <c r="F20" s="5"/>
      <c r="G20" s="5"/>
      <c r="H20" s="5"/>
      <c r="I20" s="4"/>
      <c r="J20" s="4"/>
      <c r="K20" s="4"/>
      <c r="L20" s="4"/>
      <c r="M20" s="108" t="s">
        <v>199</v>
      </c>
      <c r="N20" s="108"/>
      <c r="O20" s="108"/>
      <c r="P20" s="10"/>
    </row>
    <row r="21" spans="1:16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6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6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6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6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6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6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6" x14ac:dyDescent="0.25">
      <c r="A55" s="5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6" ht="18.75" x14ac:dyDescent="0.3">
      <c r="B56" s="3" t="s">
        <v>12</v>
      </c>
      <c r="C56" s="2"/>
      <c r="D56" s="2"/>
      <c r="E56" s="2"/>
      <c r="F56" s="2"/>
      <c r="G56" s="2"/>
      <c r="H56" s="2"/>
      <c r="I56" s="2"/>
      <c r="J56" s="4"/>
      <c r="K56" s="4"/>
      <c r="L56" s="137" t="s">
        <v>13</v>
      </c>
      <c r="M56" s="137"/>
      <c r="N56" s="137"/>
      <c r="O56" s="137"/>
      <c r="P56" s="137"/>
    </row>
    <row r="57" spans="1:16" ht="18.75" x14ac:dyDescent="0.3">
      <c r="B57" s="3" t="s">
        <v>14</v>
      </c>
      <c r="C57" s="2"/>
      <c r="D57" s="2"/>
      <c r="E57" s="2"/>
      <c r="F57" s="2"/>
      <c r="G57" s="2"/>
      <c r="H57" s="2"/>
      <c r="I57" s="2"/>
      <c r="J57" s="4"/>
      <c r="K57" s="4"/>
      <c r="L57" s="2" t="s">
        <v>17</v>
      </c>
      <c r="M57" s="4"/>
      <c r="N57" s="4"/>
      <c r="O57" s="4"/>
    </row>
    <row r="58" spans="1:16" ht="18.75" x14ac:dyDescent="0.3">
      <c r="B58" s="3"/>
      <c r="C58" s="2"/>
      <c r="D58" s="2"/>
      <c r="E58" s="2"/>
      <c r="F58" s="2"/>
      <c r="G58" s="2"/>
      <c r="H58" s="2"/>
      <c r="I58" s="2"/>
      <c r="J58" s="4"/>
      <c r="K58" s="4"/>
      <c r="L58" s="2"/>
      <c r="M58" s="4"/>
      <c r="N58" s="4"/>
      <c r="O58" s="4"/>
    </row>
    <row r="59" spans="1:16" ht="18.75" x14ac:dyDescent="0.3">
      <c r="B59" s="3" t="s">
        <v>15</v>
      </c>
      <c r="C59" s="2"/>
      <c r="D59" s="2"/>
      <c r="E59" s="2"/>
      <c r="F59" s="2"/>
      <c r="G59" s="2"/>
      <c r="H59" s="2"/>
      <c r="I59" s="2"/>
      <c r="J59" s="4"/>
      <c r="K59" s="4"/>
      <c r="L59" s="2" t="s">
        <v>16</v>
      </c>
      <c r="M59" s="4"/>
      <c r="N59" s="4"/>
      <c r="O59" s="4"/>
    </row>
    <row r="60" spans="1:16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2" t="s">
        <v>8</v>
      </c>
      <c r="M60" s="4"/>
      <c r="N60" s="4"/>
      <c r="O60" s="4"/>
    </row>
    <row r="61" spans="1:16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2" t="s">
        <v>9</v>
      </c>
      <c r="M61" s="4"/>
      <c r="N61" s="4"/>
      <c r="O61" s="4"/>
    </row>
    <row r="62" spans="1:16" ht="18.75" x14ac:dyDescent="0.3">
      <c r="B62" s="2"/>
      <c r="C62" s="3"/>
      <c r="D62" s="3"/>
      <c r="E62" s="3"/>
      <c r="F62" s="3"/>
      <c r="G62" s="3"/>
      <c r="H62" s="3"/>
      <c r="I62" s="3"/>
      <c r="J62" s="4"/>
      <c r="K62" s="4"/>
      <c r="L62" s="2" t="s">
        <v>18</v>
      </c>
      <c r="M62" s="4"/>
      <c r="N62" s="4"/>
      <c r="O62" s="4"/>
    </row>
    <row r="63" spans="1:16" ht="18.75" x14ac:dyDescent="0.3">
      <c r="B63" s="2"/>
      <c r="C63" s="3"/>
      <c r="D63" s="3"/>
      <c r="E63" s="3"/>
      <c r="F63" s="3"/>
      <c r="G63" s="3"/>
      <c r="H63" s="3"/>
      <c r="I63" s="3"/>
      <c r="J63" s="4"/>
      <c r="K63" s="4"/>
      <c r="L63" s="2" t="s">
        <v>10</v>
      </c>
      <c r="M63" s="4"/>
      <c r="N63" s="4"/>
      <c r="O63" s="4"/>
    </row>
    <row r="64" spans="1:16" ht="18.75" x14ac:dyDescent="0.3">
      <c r="B64" s="2"/>
      <c r="C64" s="3"/>
      <c r="D64" s="3"/>
      <c r="E64" s="3"/>
      <c r="F64" s="3"/>
      <c r="G64" s="3"/>
      <c r="H64" s="3"/>
      <c r="I64" s="3"/>
      <c r="J64" s="4"/>
      <c r="K64" s="4"/>
      <c r="L64" s="2" t="s">
        <v>11</v>
      </c>
      <c r="M64" s="4"/>
      <c r="N64" s="4"/>
      <c r="O64" s="4"/>
    </row>
  </sheetData>
  <sortState ref="B9:Q15">
    <sortCondition descending="1" ref="O9:O15"/>
  </sortState>
  <mergeCells count="12">
    <mergeCell ref="L56:P56"/>
    <mergeCell ref="A1:P1"/>
    <mergeCell ref="A2:P2"/>
    <mergeCell ref="A3:P3"/>
    <mergeCell ref="A4:P4"/>
    <mergeCell ref="A5:M5"/>
    <mergeCell ref="A6:A7"/>
    <mergeCell ref="B6:B7"/>
    <mergeCell ref="C6:E6"/>
    <mergeCell ref="M6:P6"/>
    <mergeCell ref="G6:L6"/>
    <mergeCell ref="M18:O18"/>
  </mergeCells>
  <pageMargins left="0.15748031496062992" right="0.55118110236220474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Layout" topLeftCell="A8" zoomScaleNormal="100" workbookViewId="0">
      <selection activeCell="A2" sqref="A2:M19"/>
    </sheetView>
  </sheetViews>
  <sheetFormatPr defaultRowHeight="15" x14ac:dyDescent="0.25"/>
  <cols>
    <col min="1" max="1" width="4.28515625" style="1" customWidth="1"/>
    <col min="2" max="2" width="33.42578125" style="1" customWidth="1"/>
    <col min="3" max="9" width="8" customWidth="1"/>
    <col min="10" max="10" width="8.28515625" bestFit="1" customWidth="1"/>
    <col min="11" max="11" width="8.28515625" customWidth="1"/>
    <col min="12" max="12" width="10" customWidth="1"/>
    <col min="13" max="13" width="9.28515625" bestFit="1" customWidth="1"/>
  </cols>
  <sheetData>
    <row r="1" spans="1:13" ht="18.75" hidden="1" customHeight="1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8.75" customHeight="1" x14ac:dyDescent="0.3">
      <c r="A2" s="138" t="str">
        <f>'4 курс  (обл)'!$A$1</f>
        <v>РЕЙТИНГ СТУДЕНТІВ ДЛЯ ПРИЗНАЧЕННЯ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9.5" customHeight="1" x14ac:dyDescent="0.3">
      <c r="A3" s="138" t="s">
        <v>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8.75" x14ac:dyDescent="0.3">
      <c r="A4" s="138" t="s">
        <v>66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18.75" x14ac:dyDescent="0.3">
      <c r="A5" s="138" t="s">
        <v>36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8.25" customHeight="1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2"/>
      <c r="L6" s="12"/>
    </row>
    <row r="7" spans="1:13" ht="15" customHeight="1" x14ac:dyDescent="0.25">
      <c r="A7" s="139" t="s">
        <v>3</v>
      </c>
      <c r="B7" s="139" t="s">
        <v>4</v>
      </c>
      <c r="C7" s="140" t="s">
        <v>0</v>
      </c>
      <c r="D7" s="140"/>
      <c r="E7" s="140"/>
      <c r="F7" s="145" t="s">
        <v>1</v>
      </c>
      <c r="G7" s="145"/>
      <c r="H7" s="145"/>
      <c r="I7" s="145"/>
      <c r="J7" s="141" t="s">
        <v>2</v>
      </c>
      <c r="K7" s="141"/>
      <c r="L7" s="141"/>
      <c r="M7" s="141"/>
    </row>
    <row r="8" spans="1:13" ht="137.25" customHeight="1" x14ac:dyDescent="0.25">
      <c r="A8" s="139"/>
      <c r="B8" s="139"/>
      <c r="C8" s="19" t="s">
        <v>176</v>
      </c>
      <c r="D8" s="19" t="s">
        <v>177</v>
      </c>
      <c r="E8" s="19" t="s">
        <v>178</v>
      </c>
      <c r="F8" s="19" t="s">
        <v>175</v>
      </c>
      <c r="G8" s="19" t="s">
        <v>179</v>
      </c>
      <c r="H8" s="19" t="s">
        <v>180</v>
      </c>
      <c r="I8" s="19" t="s">
        <v>148</v>
      </c>
      <c r="J8" s="51" t="s">
        <v>5</v>
      </c>
      <c r="K8" s="51" t="s">
        <v>23</v>
      </c>
      <c r="L8" s="51" t="s">
        <v>24</v>
      </c>
      <c r="M8" s="51" t="s">
        <v>19</v>
      </c>
    </row>
    <row r="9" spans="1:13" ht="27.75" customHeight="1" x14ac:dyDescent="0.25">
      <c r="A9" s="6">
        <v>1</v>
      </c>
      <c r="B9" s="54" t="s">
        <v>42</v>
      </c>
      <c r="C9" s="95">
        <v>91</v>
      </c>
      <c r="D9" s="95">
        <v>90</v>
      </c>
      <c r="E9" s="95">
        <v>93</v>
      </c>
      <c r="F9" s="95">
        <v>100</v>
      </c>
      <c r="G9" s="95">
        <v>90</v>
      </c>
      <c r="H9" s="28">
        <v>92</v>
      </c>
      <c r="I9" s="107">
        <v>94</v>
      </c>
      <c r="J9" s="27">
        <f>AVERAGE(C9:I9)</f>
        <v>92.857142857142861</v>
      </c>
      <c r="K9" s="8">
        <v>0</v>
      </c>
      <c r="L9" s="8">
        <f>J9+K9</f>
        <v>92.857142857142861</v>
      </c>
      <c r="M9" s="56" t="s">
        <v>20</v>
      </c>
    </row>
    <row r="10" spans="1:13" x14ac:dyDescent="0.25">
      <c r="A10" s="5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 ht="18.75" x14ac:dyDescent="0.3">
      <c r="B11" s="3" t="s">
        <v>12</v>
      </c>
      <c r="C11" s="2"/>
      <c r="D11" s="2"/>
      <c r="K11" s="110" t="s">
        <v>44</v>
      </c>
      <c r="L11" s="110"/>
    </row>
    <row r="12" spans="1:13" ht="18.75" x14ac:dyDescent="0.3">
      <c r="B12" s="3" t="s">
        <v>14</v>
      </c>
      <c r="C12" s="2"/>
      <c r="D12" s="2"/>
      <c r="K12" s="110" t="s">
        <v>62</v>
      </c>
      <c r="L12" s="110"/>
    </row>
    <row r="13" spans="1:13" ht="18.75" x14ac:dyDescent="0.3">
      <c r="B13" s="3"/>
      <c r="C13" s="2"/>
      <c r="D13" s="2"/>
      <c r="K13" s="2"/>
      <c r="L13" s="4"/>
    </row>
    <row r="14" spans="1:13" ht="18.75" x14ac:dyDescent="0.3">
      <c r="B14" s="3" t="s">
        <v>15</v>
      </c>
      <c r="C14" s="2"/>
      <c r="D14" s="2"/>
      <c r="K14" s="110" t="s">
        <v>63</v>
      </c>
      <c r="L14" s="110"/>
    </row>
    <row r="15" spans="1:13" ht="18.75" x14ac:dyDescent="0.3">
      <c r="A15" s="5"/>
      <c r="B15" s="5"/>
      <c r="C15" s="5"/>
      <c r="D15" s="5"/>
      <c r="E15" s="5"/>
      <c r="F15" s="5"/>
      <c r="G15" s="5"/>
      <c r="H15" s="5"/>
      <c r="I15" s="4"/>
      <c r="K15" s="110" t="s">
        <v>30</v>
      </c>
      <c r="L15" s="110"/>
    </row>
    <row r="16" spans="1:13" ht="18.75" x14ac:dyDescent="0.3">
      <c r="A16" s="5"/>
      <c r="B16" s="5"/>
      <c r="C16" s="5"/>
      <c r="D16" s="5"/>
      <c r="E16" s="5"/>
      <c r="F16" s="5"/>
      <c r="G16" s="5"/>
      <c r="H16" s="5"/>
      <c r="I16" s="4"/>
      <c r="K16" s="110" t="s">
        <v>64</v>
      </c>
      <c r="L16" s="110"/>
    </row>
    <row r="17" spans="1:12" ht="18.75" x14ac:dyDescent="0.3">
      <c r="A17" s="5"/>
      <c r="B17" s="5"/>
      <c r="C17" s="5"/>
      <c r="D17" s="5"/>
      <c r="E17" s="5"/>
      <c r="F17" s="5"/>
      <c r="G17" s="5"/>
      <c r="H17" s="5"/>
      <c r="I17" s="4"/>
      <c r="K17" s="110" t="s">
        <v>197</v>
      </c>
      <c r="L17" s="110"/>
    </row>
    <row r="18" spans="1:12" ht="18.75" x14ac:dyDescent="0.3">
      <c r="A18" s="5"/>
      <c r="B18" s="5"/>
      <c r="C18" s="5"/>
      <c r="D18" s="5"/>
      <c r="E18" s="5"/>
      <c r="F18" s="5"/>
      <c r="G18" s="5"/>
      <c r="H18" s="5"/>
      <c r="I18" s="4"/>
      <c r="K18" s="110" t="s">
        <v>198</v>
      </c>
      <c r="L18" s="110"/>
    </row>
    <row r="19" spans="1:12" ht="18.75" x14ac:dyDescent="0.3">
      <c r="A19" s="5"/>
      <c r="B19" s="5"/>
      <c r="C19" s="5"/>
      <c r="D19" s="5"/>
      <c r="E19" s="5"/>
      <c r="F19" s="5"/>
      <c r="G19" s="5"/>
      <c r="H19" s="5"/>
      <c r="I19" s="4"/>
      <c r="J19" s="4"/>
      <c r="K19" s="110" t="s">
        <v>199</v>
      </c>
      <c r="L19" s="110"/>
    </row>
    <row r="20" spans="1:12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ht="18.75" x14ac:dyDescent="0.3">
      <c r="B51" s="3" t="s">
        <v>12</v>
      </c>
      <c r="C51" s="2"/>
      <c r="D51" s="2"/>
      <c r="E51" s="2"/>
      <c r="F51" s="2"/>
      <c r="G51" s="2"/>
      <c r="H51" s="2"/>
      <c r="I51" s="2"/>
      <c r="J51" s="137"/>
      <c r="K51" s="137"/>
      <c r="L51" s="137"/>
      <c r="M51" s="137"/>
    </row>
    <row r="52" spans="1:13" ht="18.75" x14ac:dyDescent="0.3">
      <c r="B52" s="3" t="s">
        <v>14</v>
      </c>
      <c r="C52" s="2"/>
      <c r="D52" s="2"/>
      <c r="E52" s="2"/>
      <c r="F52" s="2"/>
      <c r="G52" s="2"/>
      <c r="H52" s="2"/>
      <c r="I52" s="2"/>
      <c r="J52" s="4"/>
      <c r="K52" s="4"/>
      <c r="L52" s="4"/>
    </row>
    <row r="53" spans="1:13" ht="18.75" x14ac:dyDescent="0.3">
      <c r="B53" s="3"/>
      <c r="C53" s="2"/>
      <c r="D53" s="2"/>
      <c r="E53" s="2"/>
      <c r="F53" s="2"/>
      <c r="G53" s="2"/>
      <c r="H53" s="2"/>
      <c r="I53" s="2"/>
      <c r="J53" s="4"/>
      <c r="K53" s="4"/>
      <c r="L53" s="4"/>
    </row>
    <row r="54" spans="1:13" ht="18.75" x14ac:dyDescent="0.3">
      <c r="B54" s="3" t="s">
        <v>15</v>
      </c>
      <c r="C54" s="2"/>
      <c r="D54" s="2"/>
      <c r="E54" s="2"/>
      <c r="F54" s="2"/>
      <c r="G54" s="2"/>
      <c r="H54" s="2"/>
      <c r="I54" s="2"/>
      <c r="J54" s="4"/>
      <c r="K54" s="4"/>
      <c r="L54" s="4"/>
    </row>
    <row r="55" spans="1:13" ht="18.75" x14ac:dyDescent="0.3">
      <c r="B55" s="2"/>
      <c r="C55" s="3"/>
      <c r="D55" s="3"/>
      <c r="E55" s="3"/>
      <c r="F55" s="3"/>
      <c r="G55" s="3"/>
      <c r="H55" s="3"/>
      <c r="I55" s="3"/>
      <c r="J55" s="4"/>
      <c r="K55" s="4"/>
      <c r="L55" s="4"/>
    </row>
    <row r="56" spans="1:13" ht="18.75" x14ac:dyDescent="0.3">
      <c r="B56" s="2"/>
      <c r="C56" s="3"/>
      <c r="D56" s="3"/>
      <c r="E56" s="3"/>
      <c r="F56" s="3"/>
      <c r="G56" s="3"/>
      <c r="H56" s="3"/>
      <c r="I56" s="3"/>
      <c r="J56" s="4"/>
      <c r="K56" s="4"/>
      <c r="L56" s="4"/>
    </row>
    <row r="57" spans="1:13" ht="18.75" x14ac:dyDescent="0.3">
      <c r="B57" s="2"/>
      <c r="C57" s="3"/>
      <c r="D57" s="3"/>
      <c r="E57" s="3"/>
      <c r="F57" s="3"/>
      <c r="G57" s="3"/>
      <c r="H57" s="3"/>
      <c r="I57" s="3"/>
      <c r="J57" s="4"/>
      <c r="K57" s="4"/>
      <c r="L57" s="4"/>
    </row>
    <row r="58" spans="1:13" ht="18.75" x14ac:dyDescent="0.3">
      <c r="B58" s="2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</row>
  </sheetData>
  <sortState ref="B9:R10">
    <sortCondition descending="1" ref="H9:H10"/>
  </sortState>
  <mergeCells count="12">
    <mergeCell ref="J51:M51"/>
    <mergeCell ref="A1:M1"/>
    <mergeCell ref="A3:M3"/>
    <mergeCell ref="A4:M4"/>
    <mergeCell ref="A5:M5"/>
    <mergeCell ref="A6:J6"/>
    <mergeCell ref="A7:A8"/>
    <mergeCell ref="B7:B8"/>
    <mergeCell ref="C7:E7"/>
    <mergeCell ref="J7:M7"/>
    <mergeCell ref="F7:I7"/>
    <mergeCell ref="A2:M2"/>
  </mergeCells>
  <pageMargins left="0.7" right="0.5600000000000000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view="pageLayout" topLeftCell="A6" zoomScaleNormal="100" workbookViewId="0">
      <selection sqref="A1:M21"/>
    </sheetView>
  </sheetViews>
  <sheetFormatPr defaultRowHeight="15" x14ac:dyDescent="0.25"/>
  <cols>
    <col min="1" max="1" width="4.28515625" style="1" customWidth="1"/>
    <col min="2" max="2" width="32.42578125" style="1" customWidth="1"/>
    <col min="3" max="9" width="8" customWidth="1"/>
    <col min="10" max="10" width="8.28515625" bestFit="1" customWidth="1"/>
    <col min="11" max="11" width="8.28515625" customWidth="1"/>
    <col min="12" max="12" width="10" customWidth="1"/>
    <col min="13" max="13" width="9.28515625" bestFit="1" customWidth="1"/>
  </cols>
  <sheetData>
    <row r="1" spans="1:13" ht="18.75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8.75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8.75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8.75" x14ac:dyDescent="0.3">
      <c r="A4" s="138" t="s">
        <v>70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8.2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23"/>
      <c r="L5" s="23"/>
    </row>
    <row r="6" spans="1:13" ht="15" customHeight="1" x14ac:dyDescent="0.25">
      <c r="A6" s="139" t="s">
        <v>3</v>
      </c>
      <c r="B6" s="139" t="s">
        <v>4</v>
      </c>
      <c r="C6" s="140" t="s">
        <v>0</v>
      </c>
      <c r="D6" s="140"/>
      <c r="E6" s="50" t="s">
        <v>33</v>
      </c>
      <c r="F6" s="145" t="s">
        <v>1</v>
      </c>
      <c r="G6" s="145"/>
      <c r="H6" s="145"/>
      <c r="I6" s="145"/>
      <c r="J6" s="141" t="s">
        <v>2</v>
      </c>
      <c r="K6" s="141"/>
      <c r="L6" s="141"/>
      <c r="M6" s="141"/>
    </row>
    <row r="7" spans="1:13" ht="137.25" customHeight="1" x14ac:dyDescent="0.25">
      <c r="A7" s="139"/>
      <c r="B7" s="139"/>
      <c r="C7" s="58" t="s">
        <v>151</v>
      </c>
      <c r="D7" s="58" t="s">
        <v>152</v>
      </c>
      <c r="E7" s="58" t="str">
        <f>H7</f>
        <v>Фіскальна система</v>
      </c>
      <c r="F7" s="58" t="s">
        <v>153</v>
      </c>
      <c r="G7" s="58" t="s">
        <v>154</v>
      </c>
      <c r="H7" s="58" t="s">
        <v>155</v>
      </c>
      <c r="I7" s="58" t="s">
        <v>148</v>
      </c>
      <c r="J7" s="51" t="s">
        <v>5</v>
      </c>
      <c r="K7" s="51" t="s">
        <v>23</v>
      </c>
      <c r="L7" s="51" t="s">
        <v>24</v>
      </c>
      <c r="M7" s="51" t="s">
        <v>19</v>
      </c>
    </row>
    <row r="8" spans="1:13" ht="24" customHeight="1" x14ac:dyDescent="0.25">
      <c r="A8" s="6">
        <v>1</v>
      </c>
      <c r="B8" s="54" t="s">
        <v>59</v>
      </c>
      <c r="C8" s="9">
        <v>100</v>
      </c>
      <c r="D8" s="9">
        <v>100</v>
      </c>
      <c r="E8" s="9">
        <v>94</v>
      </c>
      <c r="F8" s="9">
        <v>100</v>
      </c>
      <c r="G8" s="9">
        <v>90</v>
      </c>
      <c r="H8" s="9">
        <v>98</v>
      </c>
      <c r="I8" s="9">
        <v>100</v>
      </c>
      <c r="J8" s="8">
        <f t="shared" ref="J8:J10" si="0">AVERAGE(C8:I8)</f>
        <v>97.428571428571431</v>
      </c>
      <c r="K8" s="8">
        <v>0</v>
      </c>
      <c r="L8" s="8">
        <f t="shared" ref="L8:L10" si="1">J8+K8</f>
        <v>97.428571428571431</v>
      </c>
      <c r="M8" s="15" t="s">
        <v>20</v>
      </c>
    </row>
    <row r="9" spans="1:13" ht="24" customHeight="1" x14ac:dyDescent="0.25">
      <c r="A9" s="6">
        <v>2</v>
      </c>
      <c r="B9" s="54" t="s">
        <v>60</v>
      </c>
      <c r="C9" s="9">
        <v>91</v>
      </c>
      <c r="D9" s="9">
        <v>100</v>
      </c>
      <c r="E9" s="9">
        <v>94</v>
      </c>
      <c r="F9" s="9">
        <v>96</v>
      </c>
      <c r="G9" s="9">
        <v>92</v>
      </c>
      <c r="H9" s="9">
        <v>96</v>
      </c>
      <c r="I9" s="9">
        <v>100</v>
      </c>
      <c r="J9" s="8">
        <f t="shared" si="0"/>
        <v>95.571428571428569</v>
      </c>
      <c r="K9" s="8">
        <v>0</v>
      </c>
      <c r="L9" s="8">
        <f t="shared" si="1"/>
        <v>95.571428571428569</v>
      </c>
      <c r="M9" s="15" t="s">
        <v>20</v>
      </c>
    </row>
    <row r="10" spans="1:13" ht="24" customHeight="1" x14ac:dyDescent="0.25">
      <c r="A10" s="6">
        <v>3</v>
      </c>
      <c r="B10" s="54" t="s">
        <v>58</v>
      </c>
      <c r="C10" s="9">
        <v>90</v>
      </c>
      <c r="D10" s="9">
        <v>100</v>
      </c>
      <c r="E10" s="9">
        <v>90</v>
      </c>
      <c r="F10" s="9">
        <v>96</v>
      </c>
      <c r="G10" s="9">
        <v>92</v>
      </c>
      <c r="H10" s="9">
        <v>91</v>
      </c>
      <c r="I10" s="9">
        <v>92</v>
      </c>
      <c r="J10" s="8">
        <f t="shared" si="0"/>
        <v>93</v>
      </c>
      <c r="K10" s="8">
        <v>0</v>
      </c>
      <c r="L10" s="8">
        <f t="shared" si="1"/>
        <v>93</v>
      </c>
      <c r="M10" s="15" t="s">
        <v>20</v>
      </c>
    </row>
    <row r="11" spans="1:13" x14ac:dyDescent="0.25">
      <c r="A11" s="5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8.75" x14ac:dyDescent="0.3">
      <c r="B12" s="3" t="s">
        <v>12</v>
      </c>
      <c r="C12" s="2"/>
      <c r="D12" s="2"/>
      <c r="K12" s="110" t="s">
        <v>44</v>
      </c>
      <c r="L12" s="110"/>
    </row>
    <row r="13" spans="1:13" ht="18.75" x14ac:dyDescent="0.3">
      <c r="B13" s="3" t="s">
        <v>14</v>
      </c>
      <c r="C13" s="2"/>
      <c r="D13" s="2"/>
      <c r="K13" s="110" t="s">
        <v>62</v>
      </c>
      <c r="L13" s="110"/>
    </row>
    <row r="14" spans="1:13" ht="9.75" customHeight="1" x14ac:dyDescent="0.3">
      <c r="B14" s="3"/>
      <c r="C14" s="2"/>
      <c r="D14" s="2"/>
      <c r="K14" s="2"/>
      <c r="L14" s="4"/>
    </row>
    <row r="15" spans="1:13" ht="18.75" x14ac:dyDescent="0.3">
      <c r="B15" s="3" t="s">
        <v>15</v>
      </c>
      <c r="C15" s="2"/>
      <c r="D15" s="2"/>
      <c r="K15" s="110" t="s">
        <v>63</v>
      </c>
      <c r="L15" s="110"/>
    </row>
    <row r="16" spans="1:13" ht="18.75" x14ac:dyDescent="0.3">
      <c r="B16" s="3"/>
      <c r="C16" s="2"/>
      <c r="D16" s="2"/>
      <c r="K16" s="110"/>
      <c r="L16" s="110"/>
    </row>
    <row r="17" spans="1:12" ht="18.75" x14ac:dyDescent="0.3">
      <c r="A17" s="5"/>
      <c r="B17" s="5"/>
      <c r="C17" s="5"/>
      <c r="D17" s="5"/>
      <c r="E17" s="5"/>
      <c r="F17" s="5"/>
      <c r="G17" s="4"/>
      <c r="H17" s="4"/>
      <c r="I17" s="4"/>
      <c r="K17" s="110" t="s">
        <v>30</v>
      </c>
      <c r="L17" s="110"/>
    </row>
    <row r="18" spans="1:12" ht="18.75" x14ac:dyDescent="0.3">
      <c r="A18" s="5"/>
      <c r="B18" s="5"/>
      <c r="C18" s="5"/>
      <c r="D18" s="5"/>
      <c r="E18" s="5"/>
      <c r="F18" s="5"/>
      <c r="G18" s="4"/>
      <c r="H18" s="4"/>
      <c r="I18" s="4"/>
      <c r="K18" s="110" t="s">
        <v>64</v>
      </c>
      <c r="L18" s="110"/>
    </row>
    <row r="19" spans="1:12" ht="18.75" x14ac:dyDescent="0.3">
      <c r="A19" s="5"/>
      <c r="B19" s="5"/>
      <c r="C19" s="5"/>
      <c r="D19" s="5"/>
      <c r="E19" s="5"/>
      <c r="F19" s="5"/>
      <c r="G19" s="4"/>
      <c r="H19" s="4"/>
      <c r="I19" s="4"/>
      <c r="K19" s="110" t="s">
        <v>197</v>
      </c>
      <c r="L19" s="110"/>
    </row>
    <row r="20" spans="1:12" ht="18.75" x14ac:dyDescent="0.3">
      <c r="A20" s="5"/>
      <c r="B20" s="5"/>
      <c r="C20" s="5"/>
      <c r="D20" s="5"/>
      <c r="E20" s="5"/>
      <c r="F20" s="5"/>
      <c r="G20" s="4"/>
      <c r="H20" s="4"/>
      <c r="I20" s="4"/>
      <c r="K20" s="110" t="s">
        <v>198</v>
      </c>
      <c r="L20" s="110"/>
    </row>
    <row r="21" spans="1:12" ht="18.75" x14ac:dyDescent="0.3">
      <c r="A21" s="5"/>
      <c r="B21" s="5"/>
      <c r="C21" s="5"/>
      <c r="D21" s="5"/>
      <c r="E21" s="5"/>
      <c r="F21" s="5"/>
      <c r="G21" s="4"/>
      <c r="H21" s="4"/>
      <c r="I21" s="4"/>
      <c r="J21" s="4"/>
      <c r="K21" s="110" t="s">
        <v>199</v>
      </c>
      <c r="L21" s="110"/>
    </row>
    <row r="22" spans="1:12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3" x14ac:dyDescent="0.25">
      <c r="A55" s="5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3" x14ac:dyDescent="0.25">
      <c r="A56" s="5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3" ht="18.75" x14ac:dyDescent="0.3">
      <c r="B57" s="3" t="s">
        <v>12</v>
      </c>
      <c r="C57" s="2"/>
      <c r="D57" s="2"/>
      <c r="E57" s="2"/>
      <c r="F57" s="2"/>
      <c r="G57" s="2"/>
      <c r="H57" s="2"/>
      <c r="I57" s="2"/>
      <c r="J57" s="137"/>
      <c r="K57" s="137"/>
      <c r="L57" s="137"/>
      <c r="M57" s="137"/>
    </row>
    <row r="58" spans="1:13" ht="18.75" x14ac:dyDescent="0.3">
      <c r="B58" s="3" t="s">
        <v>14</v>
      </c>
      <c r="C58" s="2"/>
      <c r="D58" s="2"/>
      <c r="E58" s="2"/>
      <c r="F58" s="2"/>
      <c r="G58" s="2"/>
      <c r="H58" s="2"/>
      <c r="I58" s="2"/>
      <c r="J58" s="4"/>
      <c r="K58" s="4"/>
      <c r="L58" s="4"/>
    </row>
    <row r="59" spans="1:13" ht="18.75" x14ac:dyDescent="0.3">
      <c r="B59" s="3"/>
      <c r="C59" s="2"/>
      <c r="D59" s="2"/>
      <c r="E59" s="2"/>
      <c r="F59" s="2"/>
      <c r="G59" s="2"/>
      <c r="H59" s="2"/>
      <c r="I59" s="2"/>
      <c r="J59" s="4"/>
      <c r="K59" s="4"/>
      <c r="L59" s="4"/>
    </row>
    <row r="60" spans="1:13" ht="18.75" x14ac:dyDescent="0.3">
      <c r="B60" s="3" t="s">
        <v>15</v>
      </c>
      <c r="C60" s="2"/>
      <c r="D60" s="2"/>
      <c r="E60" s="2"/>
      <c r="F60" s="2"/>
      <c r="G60" s="2"/>
      <c r="H60" s="2"/>
      <c r="I60" s="2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3"/>
      <c r="J62" s="4"/>
      <c r="K62" s="4"/>
      <c r="L62" s="4"/>
    </row>
    <row r="63" spans="1:13" ht="18.75" x14ac:dyDescent="0.3">
      <c r="B63" s="2"/>
      <c r="C63" s="3"/>
      <c r="D63" s="3"/>
      <c r="E63" s="3"/>
      <c r="F63" s="3"/>
      <c r="G63" s="3"/>
      <c r="H63" s="3"/>
      <c r="I63" s="3"/>
      <c r="J63" s="4"/>
      <c r="K63" s="4"/>
      <c r="L63" s="4"/>
    </row>
    <row r="64" spans="1:13" ht="18.75" x14ac:dyDescent="0.3">
      <c r="B64" s="2"/>
      <c r="C64" s="3"/>
      <c r="D64" s="3"/>
      <c r="E64" s="3"/>
      <c r="F64" s="3"/>
      <c r="G64" s="3"/>
      <c r="H64" s="3"/>
      <c r="I64" s="3"/>
      <c r="J64" s="4"/>
      <c r="K64" s="4"/>
      <c r="L64" s="4"/>
    </row>
    <row r="65" spans="2:12" ht="18.75" x14ac:dyDescent="0.3">
      <c r="B65" s="2"/>
      <c r="C65" s="3"/>
      <c r="D65" s="3"/>
      <c r="E65" s="3"/>
      <c r="F65" s="3"/>
      <c r="G65" s="3"/>
      <c r="H65" s="3"/>
      <c r="I65" s="3"/>
      <c r="J65" s="4"/>
      <c r="K65" s="4"/>
      <c r="L65" s="4"/>
    </row>
  </sheetData>
  <sortState ref="B9:N14">
    <sortCondition descending="1" ref="L8:L14"/>
  </sortState>
  <mergeCells count="11">
    <mergeCell ref="J57:M57"/>
    <mergeCell ref="A1:M1"/>
    <mergeCell ref="A2:M2"/>
    <mergeCell ref="A3:M3"/>
    <mergeCell ref="A4:M4"/>
    <mergeCell ref="A5:J5"/>
    <mergeCell ref="A6:A7"/>
    <mergeCell ref="B6:B7"/>
    <mergeCell ref="C6:D6"/>
    <mergeCell ref="F6:I6"/>
    <mergeCell ref="J6:M6"/>
  </mergeCells>
  <pageMargins left="0.7" right="0.5600000000000000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view="pageLayout" topLeftCell="A3" zoomScaleNormal="100" workbookViewId="0">
      <selection sqref="A1:O18"/>
    </sheetView>
  </sheetViews>
  <sheetFormatPr defaultRowHeight="15" x14ac:dyDescent="0.25"/>
  <cols>
    <col min="1" max="1" width="4.28515625" style="1" customWidth="1"/>
    <col min="2" max="2" width="33.28515625" style="1" customWidth="1"/>
    <col min="3" max="11" width="6.42578125" customWidth="1"/>
    <col min="12" max="12" width="8.28515625" bestFit="1" customWidth="1"/>
    <col min="13" max="13" width="8.28515625" customWidth="1"/>
    <col min="14" max="14" width="10" customWidth="1"/>
    <col min="15" max="15" width="9.28515625" bestFit="1" customWidth="1"/>
  </cols>
  <sheetData>
    <row r="1" spans="1:15" ht="18.75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8.75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8.75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8.75" x14ac:dyDescent="0.3">
      <c r="A4" s="138" t="s">
        <v>71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5" ht="8.2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7"/>
      <c r="N5" s="7"/>
    </row>
    <row r="6" spans="1:15" ht="15" customHeight="1" x14ac:dyDescent="0.25">
      <c r="A6" s="139" t="s">
        <v>3</v>
      </c>
      <c r="B6" s="139" t="s">
        <v>4</v>
      </c>
      <c r="C6" s="140" t="s">
        <v>0</v>
      </c>
      <c r="D6" s="140"/>
      <c r="E6" s="90" t="s">
        <v>31</v>
      </c>
      <c r="F6" s="90" t="s">
        <v>33</v>
      </c>
      <c r="G6" s="155" t="s">
        <v>1</v>
      </c>
      <c r="H6" s="145"/>
      <c r="I6" s="145"/>
      <c r="J6" s="145"/>
      <c r="K6" s="145"/>
      <c r="L6" s="141" t="s">
        <v>2</v>
      </c>
      <c r="M6" s="141"/>
      <c r="N6" s="141"/>
      <c r="O6" s="141"/>
    </row>
    <row r="7" spans="1:15" ht="144.75" customHeight="1" x14ac:dyDescent="0.25">
      <c r="A7" s="139"/>
      <c r="B7" s="139"/>
      <c r="C7" s="58" t="s">
        <v>144</v>
      </c>
      <c r="D7" s="58" t="s">
        <v>145</v>
      </c>
      <c r="E7" s="121" t="s">
        <v>146</v>
      </c>
      <c r="F7" s="121" t="s">
        <v>147</v>
      </c>
      <c r="G7" s="121" t="s">
        <v>147</v>
      </c>
      <c r="H7" s="121" t="s">
        <v>148</v>
      </c>
      <c r="I7" s="58" t="s">
        <v>149</v>
      </c>
      <c r="J7" s="58" t="s">
        <v>150</v>
      </c>
      <c r="K7" s="58" t="s">
        <v>140</v>
      </c>
      <c r="L7" s="53" t="s">
        <v>5</v>
      </c>
      <c r="M7" s="53" t="s">
        <v>23</v>
      </c>
      <c r="N7" s="53" t="s">
        <v>24</v>
      </c>
      <c r="O7" s="53" t="s">
        <v>19</v>
      </c>
    </row>
    <row r="8" spans="1:15" ht="28.5" customHeight="1" x14ac:dyDescent="0.25">
      <c r="A8" s="6">
        <v>1</v>
      </c>
      <c r="B8" s="54" t="s">
        <v>32</v>
      </c>
      <c r="C8" s="93">
        <v>92</v>
      </c>
      <c r="D8" s="93">
        <v>96</v>
      </c>
      <c r="E8" s="93">
        <v>95</v>
      </c>
      <c r="F8" s="93">
        <v>92</v>
      </c>
      <c r="G8" s="93">
        <v>90</v>
      </c>
      <c r="H8" s="93">
        <v>100</v>
      </c>
      <c r="I8" s="93">
        <v>94</v>
      </c>
      <c r="J8" s="93">
        <v>95</v>
      </c>
      <c r="K8" s="93">
        <v>90</v>
      </c>
      <c r="L8" s="8">
        <f>AVERAGE(C8:K8)</f>
        <v>93.777777777777771</v>
      </c>
      <c r="M8" s="8">
        <v>0</v>
      </c>
      <c r="N8" s="8">
        <f>L8+M8</f>
        <v>93.777777777777771</v>
      </c>
      <c r="O8" s="15" t="s">
        <v>20</v>
      </c>
    </row>
    <row r="9" spans="1:15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5" ht="18.75" x14ac:dyDescent="0.3">
      <c r="B10" s="3" t="s">
        <v>12</v>
      </c>
      <c r="C10" s="2"/>
      <c r="D10" s="2"/>
      <c r="M10" s="110" t="s">
        <v>44</v>
      </c>
      <c r="N10" s="110"/>
    </row>
    <row r="11" spans="1:15" ht="18.75" x14ac:dyDescent="0.3">
      <c r="B11" s="3" t="s">
        <v>14</v>
      </c>
      <c r="C11" s="2"/>
      <c r="D11" s="2"/>
      <c r="M11" s="110" t="s">
        <v>62</v>
      </c>
      <c r="N11" s="110"/>
    </row>
    <row r="12" spans="1:15" ht="18.75" x14ac:dyDescent="0.3">
      <c r="B12" s="3"/>
      <c r="C12" s="2"/>
      <c r="D12" s="2"/>
      <c r="M12" s="2"/>
      <c r="N12" s="4"/>
    </row>
    <row r="13" spans="1:15" ht="18.75" x14ac:dyDescent="0.3">
      <c r="B13" s="3" t="s">
        <v>15</v>
      </c>
      <c r="C13" s="2"/>
      <c r="D13" s="2"/>
      <c r="M13" s="110" t="s">
        <v>63</v>
      </c>
      <c r="N13" s="110"/>
    </row>
    <row r="14" spans="1:15" ht="18.75" x14ac:dyDescent="0.3">
      <c r="A14" s="5"/>
      <c r="B14" s="5"/>
      <c r="C14" s="5"/>
      <c r="D14" s="5"/>
      <c r="E14" s="5"/>
      <c r="F14" s="5"/>
      <c r="G14" s="5"/>
      <c r="H14" s="4"/>
      <c r="I14" s="4"/>
      <c r="J14" s="4"/>
      <c r="K14" s="4"/>
      <c r="M14" s="110" t="s">
        <v>30</v>
      </c>
      <c r="N14" s="110"/>
    </row>
    <row r="15" spans="1:15" ht="18.75" x14ac:dyDescent="0.3">
      <c r="A15" s="5"/>
      <c r="B15" s="5"/>
      <c r="C15" s="5"/>
      <c r="D15" s="5"/>
      <c r="E15" s="5"/>
      <c r="F15" s="5"/>
      <c r="G15" s="5"/>
      <c r="H15" s="4"/>
      <c r="I15" s="4"/>
      <c r="J15" s="4"/>
      <c r="K15" s="4"/>
      <c r="M15" s="110" t="s">
        <v>64</v>
      </c>
      <c r="N15" s="110"/>
    </row>
    <row r="16" spans="1:15" ht="18.75" x14ac:dyDescent="0.3">
      <c r="A16" s="5"/>
      <c r="B16" s="5"/>
      <c r="C16" s="5"/>
      <c r="D16" s="5"/>
      <c r="E16" s="5"/>
      <c r="F16" s="5"/>
      <c r="G16" s="5"/>
      <c r="H16" s="4"/>
      <c r="I16" s="4"/>
      <c r="J16" s="4"/>
      <c r="K16" s="4"/>
      <c r="M16" s="110" t="s">
        <v>197</v>
      </c>
      <c r="N16" s="110"/>
    </row>
    <row r="17" spans="1:14" ht="18.75" x14ac:dyDescent="0.3">
      <c r="A17" s="5"/>
      <c r="B17" s="5"/>
      <c r="C17" s="5"/>
      <c r="D17" s="5"/>
      <c r="E17" s="5"/>
      <c r="F17" s="5"/>
      <c r="G17" s="5"/>
      <c r="H17" s="4"/>
      <c r="I17" s="4"/>
      <c r="J17" s="4"/>
      <c r="K17" s="4"/>
      <c r="M17" s="110" t="s">
        <v>198</v>
      </c>
      <c r="N17" s="110"/>
    </row>
    <row r="18" spans="1:14" ht="18.75" x14ac:dyDescent="0.3">
      <c r="A18" s="5"/>
      <c r="B18" s="5"/>
      <c r="C18" s="5"/>
      <c r="D18" s="5"/>
      <c r="E18" s="5"/>
      <c r="F18" s="5"/>
      <c r="G18" s="5"/>
      <c r="H18" s="4"/>
      <c r="I18" s="4"/>
      <c r="J18" s="4"/>
      <c r="K18" s="4"/>
      <c r="L18" s="4"/>
      <c r="M18" s="110" t="s">
        <v>199</v>
      </c>
      <c r="N18" s="110"/>
    </row>
    <row r="19" spans="1:14" x14ac:dyDescent="0.2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4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5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5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5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5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5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5" ht="18.75" x14ac:dyDescent="0.3">
      <c r="B54" s="3" t="s">
        <v>12</v>
      </c>
      <c r="C54" s="2"/>
      <c r="D54" s="2"/>
      <c r="E54" s="2"/>
      <c r="F54" s="2"/>
      <c r="G54" s="2"/>
      <c r="H54" s="2"/>
      <c r="I54" s="2"/>
      <c r="J54" s="2"/>
      <c r="K54" s="2"/>
      <c r="L54" s="137"/>
      <c r="M54" s="137"/>
      <c r="N54" s="137"/>
      <c r="O54" s="137"/>
    </row>
    <row r="55" spans="1:15" ht="18.75" x14ac:dyDescent="0.3">
      <c r="B55" s="3" t="s">
        <v>14</v>
      </c>
      <c r="C55" s="2"/>
      <c r="D55" s="2"/>
      <c r="E55" s="2"/>
      <c r="F55" s="2"/>
      <c r="G55" s="2"/>
      <c r="H55" s="2"/>
      <c r="I55" s="2"/>
      <c r="J55" s="2"/>
      <c r="K55" s="2"/>
      <c r="L55" s="4"/>
      <c r="M55" s="4"/>
      <c r="N55" s="4"/>
    </row>
    <row r="56" spans="1:15" ht="18.75" x14ac:dyDescent="0.3">
      <c r="B56" s="3"/>
      <c r="C56" s="2"/>
      <c r="D56" s="2"/>
      <c r="E56" s="2"/>
      <c r="F56" s="2"/>
      <c r="G56" s="2"/>
      <c r="H56" s="2"/>
      <c r="I56" s="2"/>
      <c r="J56" s="2"/>
      <c r="K56" s="2"/>
      <c r="L56" s="4"/>
      <c r="M56" s="4"/>
      <c r="N56" s="4"/>
    </row>
    <row r="57" spans="1:15" ht="18.75" x14ac:dyDescent="0.3">
      <c r="B57" s="3" t="s">
        <v>15</v>
      </c>
      <c r="C57" s="2"/>
      <c r="D57" s="2"/>
      <c r="E57" s="2"/>
      <c r="F57" s="2"/>
      <c r="G57" s="2"/>
      <c r="H57" s="2"/>
      <c r="I57" s="2"/>
      <c r="J57" s="2"/>
      <c r="K57" s="2"/>
      <c r="L57" s="4"/>
      <c r="M57" s="4"/>
      <c r="N57" s="4"/>
    </row>
    <row r="58" spans="1:15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3"/>
      <c r="L58" s="4"/>
      <c r="M58" s="4"/>
      <c r="N58" s="4"/>
    </row>
    <row r="59" spans="1:15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3"/>
      <c r="L59" s="4"/>
      <c r="M59" s="4"/>
      <c r="N59" s="4"/>
    </row>
    <row r="60" spans="1:15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3"/>
      <c r="L60" s="4"/>
      <c r="M60" s="4"/>
      <c r="N60" s="4"/>
    </row>
    <row r="61" spans="1:15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3"/>
      <c r="L61" s="4"/>
      <c r="M61" s="4"/>
      <c r="N61" s="4"/>
    </row>
    <row r="62" spans="1:15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3"/>
      <c r="L62" s="4"/>
      <c r="M62" s="4"/>
      <c r="N62" s="4"/>
    </row>
  </sheetData>
  <sortState ref="B9:U10">
    <sortCondition descending="1" ref="N8:N10"/>
  </sortState>
  <mergeCells count="11">
    <mergeCell ref="A1:O1"/>
    <mergeCell ref="A2:O2"/>
    <mergeCell ref="A3:O3"/>
    <mergeCell ref="A4:O4"/>
    <mergeCell ref="A5:L5"/>
    <mergeCell ref="L54:O54"/>
    <mergeCell ref="G6:K6"/>
    <mergeCell ref="A6:A7"/>
    <mergeCell ref="B6:B7"/>
    <mergeCell ref="L6:O6"/>
    <mergeCell ref="C6:D6"/>
  </mergeCells>
  <pageMargins left="0.7" right="0.5600000000000000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Layout" topLeftCell="A5" zoomScaleNormal="100" workbookViewId="0">
      <selection sqref="A1:N18"/>
    </sheetView>
  </sheetViews>
  <sheetFormatPr defaultRowHeight="15" x14ac:dyDescent="0.25"/>
  <cols>
    <col min="1" max="1" width="6" style="1" customWidth="1"/>
    <col min="2" max="2" width="31.42578125" style="1" customWidth="1"/>
    <col min="3" max="9" width="7.28515625" customWidth="1"/>
    <col min="10" max="10" width="8.28515625" bestFit="1" customWidth="1"/>
    <col min="11" max="11" width="8.140625" customWidth="1"/>
    <col min="12" max="12" width="8.85546875" customWidth="1"/>
    <col min="13" max="13" width="7.85546875" customWidth="1"/>
    <col min="14" max="14" width="8.42578125" customWidth="1"/>
  </cols>
  <sheetData>
    <row r="1" spans="1:14" ht="18.75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8.75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8.75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8.75" x14ac:dyDescent="0.25">
      <c r="A4" s="157" t="s">
        <v>72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8.2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26"/>
      <c r="L5" s="26"/>
    </row>
    <row r="6" spans="1:14" ht="15" customHeight="1" x14ac:dyDescent="0.25">
      <c r="A6" s="139" t="s">
        <v>3</v>
      </c>
      <c r="B6" s="139" t="s">
        <v>4</v>
      </c>
      <c r="C6" s="140" t="s">
        <v>0</v>
      </c>
      <c r="D6" s="140"/>
      <c r="E6" s="140"/>
      <c r="F6" s="145" t="s">
        <v>1</v>
      </c>
      <c r="G6" s="145"/>
      <c r="H6" s="145"/>
      <c r="I6" s="145"/>
      <c r="J6" s="141" t="s">
        <v>2</v>
      </c>
      <c r="K6" s="141"/>
      <c r="L6" s="141"/>
      <c r="M6" s="141"/>
      <c r="N6" s="156" t="s">
        <v>25</v>
      </c>
    </row>
    <row r="7" spans="1:14" ht="137.25" customHeight="1" x14ac:dyDescent="0.25">
      <c r="A7" s="139"/>
      <c r="B7" s="139"/>
      <c r="C7" s="57" t="s">
        <v>156</v>
      </c>
      <c r="D7" s="57" t="s">
        <v>157</v>
      </c>
      <c r="E7" s="57" t="s">
        <v>158</v>
      </c>
      <c r="F7" s="57" t="s">
        <v>159</v>
      </c>
      <c r="G7" s="57" t="s">
        <v>160</v>
      </c>
      <c r="H7" s="57" t="s">
        <v>161</v>
      </c>
      <c r="I7" s="58" t="s">
        <v>110</v>
      </c>
      <c r="J7" s="53" t="s">
        <v>5</v>
      </c>
      <c r="K7" s="53" t="s">
        <v>23</v>
      </c>
      <c r="L7" s="53" t="s">
        <v>24</v>
      </c>
      <c r="M7" s="53" t="s">
        <v>19</v>
      </c>
      <c r="N7" s="156"/>
    </row>
    <row r="8" spans="1:14" ht="24" customHeight="1" x14ac:dyDescent="0.3">
      <c r="A8" s="16">
        <v>1</v>
      </c>
      <c r="B8" s="17" t="s">
        <v>61</v>
      </c>
      <c r="C8" s="9">
        <v>75</v>
      </c>
      <c r="D8" s="9">
        <v>70</v>
      </c>
      <c r="E8" s="9">
        <v>70</v>
      </c>
      <c r="F8" s="9">
        <v>75</v>
      </c>
      <c r="G8" s="9">
        <v>80</v>
      </c>
      <c r="H8" s="9">
        <v>60</v>
      </c>
      <c r="I8" s="9">
        <v>61</v>
      </c>
      <c r="J8" s="8">
        <f>AVERAGE(C8:I8)</f>
        <v>70.142857142857139</v>
      </c>
      <c r="K8" s="8">
        <v>0</v>
      </c>
      <c r="L8" s="8">
        <f>J8+K8</f>
        <v>70.142857142857139</v>
      </c>
      <c r="M8" s="14"/>
      <c r="N8" s="18"/>
    </row>
    <row r="9" spans="1:14" ht="24" customHeight="1" x14ac:dyDescent="0.3">
      <c r="A9" s="30"/>
      <c r="B9" s="31"/>
      <c r="C9" s="32"/>
      <c r="D9" s="32"/>
      <c r="E9" s="32"/>
      <c r="F9" s="32"/>
      <c r="G9" s="32"/>
      <c r="H9" s="32"/>
      <c r="I9" s="32"/>
      <c r="J9" s="33"/>
      <c r="K9" s="33"/>
      <c r="L9" s="33"/>
      <c r="M9" s="34"/>
      <c r="N9" s="35"/>
    </row>
    <row r="10" spans="1:14" ht="30" customHeight="1" x14ac:dyDescent="0.3">
      <c r="B10" s="3" t="s">
        <v>12</v>
      </c>
      <c r="C10" s="2"/>
      <c r="D10" s="2"/>
      <c r="E10" s="2"/>
      <c r="L10" s="25" t="s">
        <v>44</v>
      </c>
      <c r="M10" s="25"/>
    </row>
    <row r="11" spans="1:14" ht="18.75" x14ac:dyDescent="0.3">
      <c r="B11" s="3" t="s">
        <v>14</v>
      </c>
      <c r="C11" s="2"/>
      <c r="D11" s="2"/>
      <c r="E11" s="2"/>
      <c r="L11" s="25" t="s">
        <v>62</v>
      </c>
      <c r="M11" s="25"/>
    </row>
    <row r="12" spans="1:14" ht="7.5" customHeight="1" x14ac:dyDescent="0.3">
      <c r="B12" s="3"/>
      <c r="C12" s="2"/>
      <c r="D12" s="2"/>
      <c r="E12" s="2"/>
      <c r="L12" s="2"/>
      <c r="M12" s="4"/>
    </row>
    <row r="13" spans="1:14" ht="18.75" x14ac:dyDescent="0.3">
      <c r="B13" s="3" t="s">
        <v>15</v>
      </c>
      <c r="C13" s="2"/>
      <c r="D13" s="2"/>
      <c r="E13" s="2"/>
      <c r="L13" s="25" t="s">
        <v>63</v>
      </c>
      <c r="M13" s="25"/>
    </row>
    <row r="14" spans="1:14" ht="18.75" customHeight="1" x14ac:dyDescent="0.3">
      <c r="A14" s="5"/>
      <c r="B14" s="5"/>
      <c r="C14" s="5"/>
      <c r="D14" s="5"/>
      <c r="E14" s="5"/>
      <c r="F14" s="5"/>
      <c r="G14" s="5"/>
      <c r="H14" s="5"/>
      <c r="I14" s="4"/>
      <c r="L14" s="25" t="s">
        <v>30</v>
      </c>
      <c r="M14" s="25"/>
    </row>
    <row r="15" spans="1:14" ht="18.75" customHeight="1" x14ac:dyDescent="0.3">
      <c r="A15" s="5"/>
      <c r="B15" s="5"/>
      <c r="C15" s="5"/>
      <c r="D15" s="5"/>
      <c r="E15" s="5"/>
      <c r="F15" s="5"/>
      <c r="G15" s="5"/>
      <c r="H15" s="5"/>
      <c r="I15" s="4"/>
      <c r="L15" s="25" t="s">
        <v>64</v>
      </c>
      <c r="M15" s="25"/>
    </row>
    <row r="16" spans="1:14" ht="18.75" customHeight="1" x14ac:dyDescent="0.3">
      <c r="A16" s="5"/>
      <c r="B16" s="5"/>
      <c r="C16" s="5"/>
      <c r="D16" s="5"/>
      <c r="E16" s="5"/>
      <c r="F16" s="5"/>
      <c r="G16" s="5"/>
      <c r="H16" s="5"/>
      <c r="I16" s="4"/>
      <c r="L16" s="137" t="s">
        <v>197</v>
      </c>
      <c r="M16" s="137"/>
      <c r="N16" s="137"/>
    </row>
    <row r="17" spans="1:14" ht="18.75" customHeight="1" x14ac:dyDescent="0.3">
      <c r="A17" s="5"/>
      <c r="B17" s="5"/>
      <c r="C17" s="5"/>
      <c r="D17" s="5"/>
      <c r="E17" s="5"/>
      <c r="F17" s="5"/>
      <c r="G17" s="5"/>
      <c r="H17" s="5"/>
      <c r="I17" s="4"/>
      <c r="L17" s="108" t="s">
        <v>198</v>
      </c>
      <c r="M17" s="108"/>
      <c r="N17" s="108"/>
    </row>
    <row r="18" spans="1:14" ht="18.75" customHeight="1" x14ac:dyDescent="0.3">
      <c r="A18" s="5"/>
      <c r="B18" s="5"/>
      <c r="C18" s="5"/>
      <c r="D18" s="5"/>
      <c r="E18" s="5"/>
      <c r="F18" s="5"/>
      <c r="G18" s="5"/>
      <c r="H18" s="5"/>
      <c r="I18" s="4"/>
      <c r="J18" s="4"/>
      <c r="K18" s="4"/>
      <c r="L18" s="108" t="s">
        <v>199</v>
      </c>
      <c r="M18" s="108"/>
      <c r="N18" s="108"/>
    </row>
    <row r="19" spans="1:14" ht="15" customHeight="1" x14ac:dyDescent="0.2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4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4" x14ac:dyDescent="0.25">
      <c r="A21" s="5"/>
    </row>
    <row r="22" spans="1:14" x14ac:dyDescent="0.25">
      <c r="A22" s="5"/>
    </row>
    <row r="23" spans="1:1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ht="18.75" x14ac:dyDescent="0.3">
      <c r="B54" s="3" t="s">
        <v>12</v>
      </c>
      <c r="C54" s="2"/>
      <c r="D54" s="2"/>
      <c r="E54" s="2"/>
      <c r="F54" s="2"/>
      <c r="G54" s="2"/>
      <c r="H54" s="2"/>
      <c r="I54" s="2"/>
      <c r="J54" s="137"/>
      <c r="K54" s="137"/>
      <c r="L54" s="137"/>
      <c r="M54" s="137"/>
    </row>
    <row r="55" spans="1:13" ht="18.75" x14ac:dyDescent="0.3">
      <c r="B55" s="3" t="s">
        <v>14</v>
      </c>
      <c r="C55" s="2"/>
      <c r="D55" s="2"/>
      <c r="E55" s="2"/>
      <c r="F55" s="2"/>
      <c r="G55" s="2"/>
      <c r="H55" s="2"/>
      <c r="I55" s="2"/>
      <c r="J55" s="4"/>
      <c r="K55" s="4"/>
      <c r="L55" s="4"/>
    </row>
    <row r="56" spans="1:13" ht="18.75" x14ac:dyDescent="0.3">
      <c r="B56" s="3"/>
      <c r="C56" s="2"/>
      <c r="D56" s="2"/>
      <c r="E56" s="2"/>
      <c r="F56" s="2"/>
      <c r="G56" s="2"/>
      <c r="H56" s="2"/>
      <c r="I56" s="2"/>
      <c r="J56" s="4"/>
      <c r="K56" s="4"/>
      <c r="L56" s="4"/>
    </row>
    <row r="57" spans="1:13" ht="18.75" x14ac:dyDescent="0.3">
      <c r="B57" s="3" t="s">
        <v>15</v>
      </c>
      <c r="C57" s="2"/>
      <c r="D57" s="2"/>
      <c r="E57" s="2"/>
      <c r="F57" s="2"/>
      <c r="G57" s="2"/>
      <c r="H57" s="2"/>
      <c r="I57" s="2"/>
      <c r="J57" s="4"/>
      <c r="K57" s="4"/>
      <c r="L57" s="4"/>
    </row>
    <row r="58" spans="1:13" ht="18.75" x14ac:dyDescent="0.3">
      <c r="B58" s="2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3"/>
      <c r="J62" s="4"/>
      <c r="K62" s="4"/>
      <c r="L62" s="4"/>
    </row>
  </sheetData>
  <mergeCells count="13">
    <mergeCell ref="N6:N7"/>
    <mergeCell ref="J54:M54"/>
    <mergeCell ref="A1:N1"/>
    <mergeCell ref="A2:N2"/>
    <mergeCell ref="A3:N3"/>
    <mergeCell ref="A4:N4"/>
    <mergeCell ref="A5:J5"/>
    <mergeCell ref="A6:A7"/>
    <mergeCell ref="B6:B7"/>
    <mergeCell ref="C6:E6"/>
    <mergeCell ref="F6:I6"/>
    <mergeCell ref="J6:M6"/>
    <mergeCell ref="L16:N16"/>
  </mergeCells>
  <pageMargins left="0.7" right="0.5600000000000000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Layout" topLeftCell="A4" zoomScaleNormal="100" workbookViewId="0">
      <selection sqref="A1:M19"/>
    </sheetView>
  </sheetViews>
  <sheetFormatPr defaultRowHeight="15" x14ac:dyDescent="0.25"/>
  <cols>
    <col min="1" max="1" width="6" style="1" customWidth="1"/>
    <col min="2" max="2" width="33" style="1" customWidth="1"/>
    <col min="3" max="9" width="7.5703125" customWidth="1"/>
    <col min="10" max="10" width="8.28515625" bestFit="1" customWidth="1"/>
    <col min="11" max="11" width="8.140625" customWidth="1"/>
    <col min="12" max="12" width="8.85546875" customWidth="1"/>
    <col min="13" max="13" width="7.85546875" customWidth="1"/>
  </cols>
  <sheetData>
    <row r="1" spans="1:13" ht="18.75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8.75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8.75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8.75" x14ac:dyDescent="0.25">
      <c r="A4" s="157" t="s">
        <v>46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8.2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23"/>
      <c r="L5" s="23"/>
    </row>
    <row r="6" spans="1:13" ht="15" customHeight="1" x14ac:dyDescent="0.25">
      <c r="A6" s="139" t="s">
        <v>3</v>
      </c>
      <c r="B6" s="139" t="s">
        <v>4</v>
      </c>
      <c r="C6" s="140" t="s">
        <v>0</v>
      </c>
      <c r="D6" s="140"/>
      <c r="E6" s="159" t="s">
        <v>1</v>
      </c>
      <c r="F6" s="160"/>
      <c r="G6" s="160"/>
      <c r="H6" s="160"/>
      <c r="I6" s="155"/>
      <c r="J6" s="141" t="s">
        <v>2</v>
      </c>
      <c r="K6" s="141"/>
      <c r="L6" s="141"/>
      <c r="M6" s="141"/>
    </row>
    <row r="7" spans="1:13" ht="137.25" customHeight="1" x14ac:dyDescent="0.25">
      <c r="A7" s="139"/>
      <c r="B7" s="158"/>
      <c r="C7" s="104" t="s">
        <v>103</v>
      </c>
      <c r="D7" s="104" t="s">
        <v>27</v>
      </c>
      <c r="E7" s="104" t="s">
        <v>121</v>
      </c>
      <c r="F7" s="104" t="s">
        <v>122</v>
      </c>
      <c r="G7" s="104" t="s">
        <v>120</v>
      </c>
      <c r="H7" s="104" t="s">
        <v>124</v>
      </c>
      <c r="I7" s="104" t="s">
        <v>123</v>
      </c>
      <c r="J7" s="106" t="s">
        <v>5</v>
      </c>
      <c r="K7" s="106" t="s">
        <v>23</v>
      </c>
      <c r="L7" s="53" t="s">
        <v>24</v>
      </c>
      <c r="M7" s="53" t="s">
        <v>19</v>
      </c>
    </row>
    <row r="8" spans="1:13" ht="33.75" customHeight="1" x14ac:dyDescent="0.25">
      <c r="A8" s="6">
        <v>1</v>
      </c>
      <c r="B8" s="11" t="s">
        <v>57</v>
      </c>
      <c r="C8" s="29">
        <v>90</v>
      </c>
      <c r="D8" s="29">
        <v>92</v>
      </c>
      <c r="E8" s="29">
        <v>92</v>
      </c>
      <c r="F8" s="29">
        <v>80</v>
      </c>
      <c r="G8" s="29">
        <v>65</v>
      </c>
      <c r="H8" s="29">
        <v>90</v>
      </c>
      <c r="I8" s="29">
        <v>83</v>
      </c>
      <c r="J8" s="27">
        <f>AVERAGE(C8:I8)</f>
        <v>84.571428571428569</v>
      </c>
      <c r="K8" s="27">
        <v>0</v>
      </c>
      <c r="L8" s="27">
        <f>J8+K8</f>
        <v>84.571428571428569</v>
      </c>
      <c r="M8" s="15"/>
    </row>
    <row r="9" spans="1:13" ht="24" customHeight="1" x14ac:dyDescent="0.3">
      <c r="A9" s="30"/>
      <c r="B9" s="31"/>
      <c r="C9" s="32"/>
      <c r="D9" s="32"/>
      <c r="E9" s="32"/>
      <c r="F9" s="32"/>
      <c r="G9" s="32"/>
      <c r="H9" s="32"/>
      <c r="I9" s="32"/>
      <c r="J9" s="33"/>
      <c r="K9" s="33"/>
      <c r="L9" s="33"/>
      <c r="M9" s="34"/>
    </row>
    <row r="10" spans="1:13" ht="30" customHeight="1" x14ac:dyDescent="0.3">
      <c r="B10" s="3" t="s">
        <v>12</v>
      </c>
      <c r="C10" s="2"/>
      <c r="D10" s="2"/>
      <c r="E10" s="2"/>
      <c r="K10" s="110" t="s">
        <v>44</v>
      </c>
      <c r="L10" s="110"/>
    </row>
    <row r="11" spans="1:13" ht="18.75" x14ac:dyDescent="0.3">
      <c r="B11" s="3" t="s">
        <v>14</v>
      </c>
      <c r="C11" s="2"/>
      <c r="D11" s="2"/>
      <c r="E11" s="2"/>
      <c r="K11" s="110" t="s">
        <v>62</v>
      </c>
      <c r="L11" s="110"/>
    </row>
    <row r="12" spans="1:13" ht="7.5" customHeight="1" x14ac:dyDescent="0.3">
      <c r="B12" s="3"/>
      <c r="C12" s="2"/>
      <c r="D12" s="2"/>
      <c r="E12" s="2"/>
      <c r="K12" s="2"/>
      <c r="L12" s="4"/>
    </row>
    <row r="13" spans="1:13" ht="18.75" x14ac:dyDescent="0.3">
      <c r="B13" s="3" t="s">
        <v>15</v>
      </c>
      <c r="C13" s="2"/>
      <c r="D13" s="2"/>
      <c r="E13" s="2"/>
      <c r="K13" s="110" t="s">
        <v>63</v>
      </c>
      <c r="L13" s="110"/>
    </row>
    <row r="14" spans="1:13" ht="18.75" customHeight="1" x14ac:dyDescent="0.3">
      <c r="A14" s="5"/>
      <c r="B14" s="5"/>
      <c r="C14" s="5"/>
      <c r="D14" s="5"/>
      <c r="E14" s="5"/>
      <c r="F14" s="5"/>
      <c r="G14" s="4"/>
      <c r="H14" s="4"/>
      <c r="I14" s="4"/>
      <c r="K14" s="110" t="s">
        <v>30</v>
      </c>
      <c r="L14" s="110"/>
    </row>
    <row r="15" spans="1:13" ht="18.75" customHeight="1" x14ac:dyDescent="0.3">
      <c r="A15" s="5"/>
      <c r="B15" s="5"/>
      <c r="C15" s="5"/>
      <c r="D15" s="5"/>
      <c r="E15" s="5"/>
      <c r="F15" s="5"/>
      <c r="G15" s="4"/>
      <c r="H15" s="4"/>
      <c r="I15" s="4"/>
      <c r="K15" s="110" t="s">
        <v>64</v>
      </c>
      <c r="L15" s="110"/>
    </row>
    <row r="16" spans="1:13" ht="18.75" customHeight="1" x14ac:dyDescent="0.3">
      <c r="A16" s="5"/>
      <c r="B16" s="5"/>
      <c r="C16" s="5"/>
      <c r="D16" s="5"/>
      <c r="E16" s="5"/>
      <c r="F16" s="5"/>
      <c r="G16" s="4"/>
      <c r="H16" s="4"/>
      <c r="I16" s="4"/>
      <c r="K16" s="110" t="s">
        <v>197</v>
      </c>
      <c r="L16" s="110"/>
    </row>
    <row r="17" spans="1:12" ht="18.75" customHeight="1" x14ac:dyDescent="0.3">
      <c r="A17" s="5"/>
      <c r="B17" s="5"/>
      <c r="C17" s="5"/>
      <c r="D17" s="5"/>
      <c r="E17" s="5"/>
      <c r="F17" s="5"/>
      <c r="G17" s="4"/>
      <c r="H17" s="4"/>
      <c r="I17" s="4"/>
      <c r="K17" s="110" t="s">
        <v>198</v>
      </c>
      <c r="L17" s="110"/>
    </row>
    <row r="18" spans="1:12" ht="18.75" customHeight="1" x14ac:dyDescent="0.3">
      <c r="A18" s="5"/>
      <c r="B18" s="5"/>
      <c r="C18" s="5"/>
      <c r="D18" s="5"/>
      <c r="E18" s="5"/>
      <c r="F18" s="5"/>
      <c r="G18" s="4"/>
      <c r="H18" s="4"/>
      <c r="I18" s="4"/>
      <c r="J18" s="4"/>
      <c r="K18" s="110" t="s">
        <v>199</v>
      </c>
      <c r="L18" s="110"/>
    </row>
    <row r="19" spans="1:12" ht="15" customHeight="1" x14ac:dyDescent="0.2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5"/>
    </row>
    <row r="22" spans="1:12" x14ac:dyDescent="0.25">
      <c r="A22" s="5"/>
    </row>
    <row r="23" spans="1:12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ht="18.75" x14ac:dyDescent="0.3">
      <c r="B54" s="3" t="s">
        <v>12</v>
      </c>
      <c r="C54" s="2"/>
      <c r="D54" s="2"/>
      <c r="E54" s="2"/>
      <c r="F54" s="2"/>
      <c r="G54" s="2"/>
      <c r="H54" s="2"/>
      <c r="I54" s="2"/>
      <c r="J54" s="137"/>
      <c r="K54" s="137"/>
      <c r="L54" s="137"/>
      <c r="M54" s="137"/>
    </row>
    <row r="55" spans="1:13" ht="18.75" x14ac:dyDescent="0.3">
      <c r="B55" s="3" t="s">
        <v>14</v>
      </c>
      <c r="C55" s="2"/>
      <c r="D55" s="2"/>
      <c r="E55" s="2"/>
      <c r="F55" s="2"/>
      <c r="G55" s="2"/>
      <c r="H55" s="2"/>
      <c r="I55" s="2"/>
      <c r="J55" s="4"/>
      <c r="K55" s="4"/>
      <c r="L55" s="4"/>
    </row>
    <row r="56" spans="1:13" ht="18.75" x14ac:dyDescent="0.3">
      <c r="B56" s="3"/>
      <c r="C56" s="2"/>
      <c r="D56" s="2"/>
      <c r="E56" s="2"/>
      <c r="F56" s="2"/>
      <c r="G56" s="2"/>
      <c r="H56" s="2"/>
      <c r="I56" s="2"/>
      <c r="J56" s="4"/>
      <c r="K56" s="4"/>
      <c r="L56" s="4"/>
    </row>
    <row r="57" spans="1:13" ht="18.75" x14ac:dyDescent="0.3">
      <c r="B57" s="3" t="s">
        <v>15</v>
      </c>
      <c r="C57" s="2"/>
      <c r="D57" s="2"/>
      <c r="E57" s="2"/>
      <c r="F57" s="2"/>
      <c r="G57" s="2"/>
      <c r="H57" s="2"/>
      <c r="I57" s="2"/>
      <c r="J57" s="4"/>
      <c r="K57" s="4"/>
      <c r="L57" s="4"/>
    </row>
    <row r="58" spans="1:13" ht="18.75" x14ac:dyDescent="0.3">
      <c r="B58" s="2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3"/>
      <c r="J62" s="4"/>
      <c r="K62" s="4"/>
      <c r="L62" s="4"/>
    </row>
  </sheetData>
  <sortState ref="B9:O9">
    <sortCondition descending="1" ref="L8:L9"/>
  </sortState>
  <mergeCells count="11">
    <mergeCell ref="J54:M54"/>
    <mergeCell ref="A1:M1"/>
    <mergeCell ref="A2:M2"/>
    <mergeCell ref="A3:M3"/>
    <mergeCell ref="A4:M4"/>
    <mergeCell ref="A5:J5"/>
    <mergeCell ref="A6:A7"/>
    <mergeCell ref="B6:B7"/>
    <mergeCell ref="C6:D6"/>
    <mergeCell ref="J6:M6"/>
    <mergeCell ref="E6:I6"/>
  </mergeCells>
  <pageMargins left="0.7" right="0.5600000000000000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Layout" topLeftCell="A2" zoomScaleNormal="100" workbookViewId="0">
      <selection sqref="A1:M19"/>
    </sheetView>
  </sheetViews>
  <sheetFormatPr defaultRowHeight="15" x14ac:dyDescent="0.25"/>
  <cols>
    <col min="1" max="1" width="6" style="1" customWidth="1"/>
    <col min="2" max="2" width="31.42578125" style="1" customWidth="1"/>
    <col min="3" max="9" width="8.28515625" customWidth="1"/>
    <col min="10" max="10" width="8.28515625" bestFit="1" customWidth="1"/>
    <col min="11" max="11" width="8.140625" customWidth="1"/>
    <col min="12" max="12" width="8.85546875" customWidth="1"/>
    <col min="13" max="13" width="8.28515625" customWidth="1"/>
  </cols>
  <sheetData>
    <row r="1" spans="1:13" ht="18.75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8.75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8.75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8.75" x14ac:dyDescent="0.25">
      <c r="A4" s="157" t="s">
        <v>89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8.2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68"/>
      <c r="L5" s="68"/>
    </row>
    <row r="6" spans="1:13" ht="15" customHeight="1" x14ac:dyDescent="0.25">
      <c r="A6" s="139" t="s">
        <v>3</v>
      </c>
      <c r="B6" s="139" t="s">
        <v>4</v>
      </c>
      <c r="C6" s="140" t="s">
        <v>0</v>
      </c>
      <c r="D6" s="140"/>
      <c r="E6" s="140"/>
      <c r="F6" s="145" t="s">
        <v>1</v>
      </c>
      <c r="G6" s="145"/>
      <c r="H6" s="145"/>
      <c r="I6" s="145"/>
      <c r="J6" s="141" t="s">
        <v>2</v>
      </c>
      <c r="K6" s="141"/>
      <c r="L6" s="141"/>
      <c r="M6" s="141"/>
    </row>
    <row r="7" spans="1:13" ht="137.25" customHeight="1" x14ac:dyDescent="0.25">
      <c r="A7" s="139"/>
      <c r="B7" s="139"/>
      <c r="C7" s="57" t="s">
        <v>156</v>
      </c>
      <c r="D7" s="57" t="s">
        <v>157</v>
      </c>
      <c r="E7" s="57" t="s">
        <v>181</v>
      </c>
      <c r="F7" s="57" t="s">
        <v>159</v>
      </c>
      <c r="G7" s="58" t="s">
        <v>160</v>
      </c>
      <c r="H7" s="58" t="s">
        <v>161</v>
      </c>
      <c r="I7" s="58" t="s">
        <v>196</v>
      </c>
      <c r="J7" s="69" t="s">
        <v>5</v>
      </c>
      <c r="K7" s="69" t="s">
        <v>23</v>
      </c>
      <c r="L7" s="69" t="s">
        <v>24</v>
      </c>
      <c r="M7" s="69" t="s">
        <v>19</v>
      </c>
    </row>
    <row r="8" spans="1:13" ht="27.75" customHeight="1" x14ac:dyDescent="0.25">
      <c r="A8" s="6">
        <v>1</v>
      </c>
      <c r="B8" s="74" t="s">
        <v>90</v>
      </c>
      <c r="C8" s="9">
        <v>91</v>
      </c>
      <c r="D8" s="9">
        <v>90</v>
      </c>
      <c r="E8" s="9">
        <v>90</v>
      </c>
      <c r="F8" s="9">
        <v>83</v>
      </c>
      <c r="G8" s="9">
        <v>96</v>
      </c>
      <c r="H8" s="9">
        <v>93</v>
      </c>
      <c r="I8" s="9">
        <v>100</v>
      </c>
      <c r="J8" s="8">
        <f>AVERAGE(C8:I8)</f>
        <v>91.857142857142861</v>
      </c>
      <c r="K8" s="8">
        <v>0</v>
      </c>
      <c r="L8" s="8">
        <f>J8+K8</f>
        <v>91.857142857142861</v>
      </c>
      <c r="M8" s="15"/>
    </row>
    <row r="9" spans="1:13" ht="27.75" customHeight="1" x14ac:dyDescent="0.25">
      <c r="A9" s="6">
        <v>2</v>
      </c>
      <c r="B9" s="74" t="s">
        <v>91</v>
      </c>
      <c r="C9" s="9">
        <v>92</v>
      </c>
      <c r="D9" s="9">
        <v>82</v>
      </c>
      <c r="E9" s="9">
        <v>90</v>
      </c>
      <c r="F9" s="9">
        <v>78</v>
      </c>
      <c r="G9" s="9">
        <v>78</v>
      </c>
      <c r="H9" s="9">
        <v>90</v>
      </c>
      <c r="I9" s="9">
        <v>78</v>
      </c>
      <c r="J9" s="8">
        <f>AVERAGE(C9:I9)</f>
        <v>84</v>
      </c>
      <c r="K9" s="8">
        <v>0</v>
      </c>
      <c r="L9" s="8">
        <f>J9+K9</f>
        <v>84</v>
      </c>
      <c r="M9" s="15"/>
    </row>
    <row r="10" spans="1:13" ht="30" customHeight="1" x14ac:dyDescent="0.3">
      <c r="B10" s="3" t="s">
        <v>12</v>
      </c>
      <c r="C10" s="2"/>
      <c r="D10" s="2"/>
      <c r="E10" s="2"/>
      <c r="K10" s="110" t="s">
        <v>44</v>
      </c>
      <c r="L10" s="110"/>
    </row>
    <row r="11" spans="1:13" ht="18.75" x14ac:dyDescent="0.3">
      <c r="B11" s="3" t="s">
        <v>14</v>
      </c>
      <c r="C11" s="2"/>
      <c r="D11" s="2"/>
      <c r="E11" s="2"/>
      <c r="K11" s="110" t="s">
        <v>62</v>
      </c>
      <c r="L11" s="110"/>
    </row>
    <row r="12" spans="1:13" ht="7.5" customHeight="1" x14ac:dyDescent="0.3">
      <c r="B12" s="3"/>
      <c r="C12" s="2"/>
      <c r="D12" s="2"/>
      <c r="E12" s="2"/>
      <c r="K12" s="2"/>
      <c r="L12" s="4"/>
    </row>
    <row r="13" spans="1:13" ht="18.75" x14ac:dyDescent="0.3">
      <c r="B13" s="3" t="s">
        <v>15</v>
      </c>
      <c r="C13" s="2"/>
      <c r="D13" s="2"/>
      <c r="E13" s="2"/>
      <c r="K13" s="110" t="s">
        <v>63</v>
      </c>
      <c r="L13" s="110"/>
    </row>
    <row r="14" spans="1:13" ht="18.75" customHeight="1" x14ac:dyDescent="0.3">
      <c r="A14" s="5"/>
      <c r="B14" s="5"/>
      <c r="C14" s="5"/>
      <c r="D14" s="5"/>
      <c r="E14" s="5"/>
      <c r="F14" s="5"/>
      <c r="G14" s="4"/>
      <c r="H14" s="4"/>
      <c r="I14" s="4"/>
      <c r="K14" s="110" t="s">
        <v>30</v>
      </c>
      <c r="L14" s="110"/>
    </row>
    <row r="15" spans="1:13" ht="18.75" customHeight="1" x14ac:dyDescent="0.3">
      <c r="A15" s="5"/>
      <c r="B15" s="5"/>
      <c r="C15" s="5"/>
      <c r="D15" s="5"/>
      <c r="E15" s="5"/>
      <c r="F15" s="5"/>
      <c r="G15" s="4"/>
      <c r="H15" s="4"/>
      <c r="I15" s="4"/>
      <c r="K15" s="110" t="s">
        <v>64</v>
      </c>
      <c r="L15" s="110"/>
    </row>
    <row r="16" spans="1:13" ht="18.75" customHeight="1" x14ac:dyDescent="0.3">
      <c r="A16" s="5"/>
      <c r="B16" s="5"/>
      <c r="C16" s="5"/>
      <c r="D16" s="5"/>
      <c r="E16" s="5"/>
      <c r="F16" s="5"/>
      <c r="G16" s="4"/>
      <c r="H16" s="4"/>
      <c r="I16" s="4"/>
      <c r="K16" s="110" t="s">
        <v>197</v>
      </c>
      <c r="L16" s="110"/>
    </row>
    <row r="17" spans="1:12" ht="18.75" customHeight="1" x14ac:dyDescent="0.3">
      <c r="A17" s="5"/>
      <c r="B17" s="5"/>
      <c r="C17" s="5"/>
      <c r="D17" s="5"/>
      <c r="E17" s="5"/>
      <c r="F17" s="5"/>
      <c r="G17" s="4"/>
      <c r="H17" s="4"/>
      <c r="I17" s="4"/>
      <c r="K17" s="110" t="s">
        <v>198</v>
      </c>
      <c r="L17" s="110"/>
    </row>
    <row r="18" spans="1:12" ht="18.75" customHeight="1" x14ac:dyDescent="0.3">
      <c r="A18" s="5"/>
      <c r="B18" s="5"/>
      <c r="C18" s="5"/>
      <c r="D18" s="5"/>
      <c r="E18" s="5"/>
      <c r="F18" s="5"/>
      <c r="G18" s="4"/>
      <c r="H18" s="4"/>
      <c r="I18" s="4"/>
      <c r="J18" s="4"/>
      <c r="K18" s="110" t="s">
        <v>199</v>
      </c>
      <c r="L18" s="110"/>
    </row>
    <row r="19" spans="1:12" ht="15" customHeight="1" x14ac:dyDescent="0.2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5"/>
    </row>
    <row r="22" spans="1:12" x14ac:dyDescent="0.25">
      <c r="A22" s="5"/>
    </row>
    <row r="23" spans="1:12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ht="18.75" x14ac:dyDescent="0.3">
      <c r="B54" s="3" t="s">
        <v>12</v>
      </c>
      <c r="C54" s="2"/>
      <c r="D54" s="2"/>
      <c r="E54" s="2"/>
      <c r="F54" s="2"/>
      <c r="G54" s="2"/>
      <c r="H54" s="2"/>
      <c r="I54" s="2"/>
      <c r="J54" s="137"/>
      <c r="K54" s="137"/>
      <c r="L54" s="137"/>
      <c r="M54" s="137"/>
    </row>
    <row r="55" spans="1:13" ht="18.75" x14ac:dyDescent="0.3">
      <c r="B55" s="3" t="s">
        <v>14</v>
      </c>
      <c r="C55" s="2"/>
      <c r="D55" s="2"/>
      <c r="E55" s="2"/>
      <c r="F55" s="2"/>
      <c r="G55" s="2"/>
      <c r="H55" s="2"/>
      <c r="I55" s="2"/>
      <c r="J55" s="4"/>
      <c r="K55" s="4"/>
      <c r="L55" s="4"/>
    </row>
    <row r="56" spans="1:13" ht="18.75" x14ac:dyDescent="0.3">
      <c r="B56" s="3"/>
      <c r="C56" s="2"/>
      <c r="D56" s="2"/>
      <c r="E56" s="2"/>
      <c r="F56" s="2"/>
      <c r="G56" s="2"/>
      <c r="H56" s="2"/>
      <c r="I56" s="2"/>
      <c r="J56" s="4"/>
      <c r="K56" s="4"/>
      <c r="L56" s="4"/>
    </row>
    <row r="57" spans="1:13" ht="18.75" x14ac:dyDescent="0.3">
      <c r="B57" s="3" t="s">
        <v>15</v>
      </c>
      <c r="C57" s="2"/>
      <c r="D57" s="2"/>
      <c r="E57" s="2"/>
      <c r="F57" s="2"/>
      <c r="G57" s="2"/>
      <c r="H57" s="2"/>
      <c r="I57" s="2"/>
      <c r="J57" s="4"/>
      <c r="K57" s="4"/>
      <c r="L57" s="4"/>
    </row>
    <row r="58" spans="1:13" ht="18.75" x14ac:dyDescent="0.3">
      <c r="B58" s="2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3"/>
      <c r="J62" s="4"/>
      <c r="K62" s="4"/>
      <c r="L62" s="4"/>
    </row>
  </sheetData>
  <sortState ref="B9:N12">
    <sortCondition descending="1" ref="L8:L12"/>
  </sortState>
  <mergeCells count="11">
    <mergeCell ref="J6:M6"/>
    <mergeCell ref="J54:M54"/>
    <mergeCell ref="A1:M1"/>
    <mergeCell ref="A2:M2"/>
    <mergeCell ref="A3:M3"/>
    <mergeCell ref="A4:M4"/>
    <mergeCell ref="A5:J5"/>
    <mergeCell ref="A6:A7"/>
    <mergeCell ref="B6:B7"/>
    <mergeCell ref="C6:E6"/>
    <mergeCell ref="F6:I6"/>
  </mergeCells>
  <pageMargins left="0.7" right="0.5600000000000000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Layout" topLeftCell="A4" zoomScaleNormal="100" workbookViewId="0">
      <selection sqref="A1:N1"/>
    </sheetView>
  </sheetViews>
  <sheetFormatPr defaultRowHeight="15" x14ac:dyDescent="0.25"/>
  <cols>
    <col min="1" max="1" width="6" style="1" customWidth="1"/>
    <col min="2" max="2" width="31.42578125" style="1" customWidth="1"/>
    <col min="3" max="9" width="6.7109375" customWidth="1"/>
    <col min="10" max="10" width="8.28515625" bestFit="1" customWidth="1"/>
    <col min="11" max="11" width="8.140625" customWidth="1"/>
    <col min="12" max="12" width="8.85546875" customWidth="1"/>
    <col min="13" max="13" width="8.28515625" customWidth="1"/>
    <col min="14" max="14" width="8.42578125" customWidth="1"/>
  </cols>
  <sheetData>
    <row r="1" spans="1:14" ht="18.75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8.75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8.75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8.75" x14ac:dyDescent="0.25">
      <c r="A4" s="157" t="s">
        <v>86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8.2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68"/>
      <c r="L5" s="68"/>
    </row>
    <row r="6" spans="1:14" ht="15" customHeight="1" x14ac:dyDescent="0.25">
      <c r="A6" s="139" t="s">
        <v>3</v>
      </c>
      <c r="B6" s="139" t="s">
        <v>4</v>
      </c>
      <c r="C6" s="140" t="s">
        <v>0</v>
      </c>
      <c r="D6" s="140"/>
      <c r="E6" s="140"/>
      <c r="F6" s="140"/>
      <c r="G6" s="145" t="s">
        <v>1</v>
      </c>
      <c r="H6" s="145"/>
      <c r="I6" s="145"/>
      <c r="J6" s="141" t="s">
        <v>2</v>
      </c>
      <c r="K6" s="141"/>
      <c r="L6" s="141"/>
      <c r="M6" s="141"/>
      <c r="N6" s="156" t="s">
        <v>25</v>
      </c>
    </row>
    <row r="7" spans="1:14" ht="137.25" customHeight="1" x14ac:dyDescent="0.25">
      <c r="A7" s="139"/>
      <c r="B7" s="139"/>
      <c r="C7" s="49" t="s">
        <v>103</v>
      </c>
      <c r="D7" s="49" t="s">
        <v>104</v>
      </c>
      <c r="E7" s="49" t="s">
        <v>105</v>
      </c>
      <c r="F7" s="49" t="s">
        <v>27</v>
      </c>
      <c r="G7" s="49" t="s">
        <v>106</v>
      </c>
      <c r="H7" s="49" t="s">
        <v>101</v>
      </c>
      <c r="I7" s="49" t="s">
        <v>107</v>
      </c>
      <c r="J7" s="125" t="s">
        <v>5</v>
      </c>
      <c r="K7" s="125" t="s">
        <v>23</v>
      </c>
      <c r="L7" s="125" t="s">
        <v>24</v>
      </c>
      <c r="M7" s="125" t="s">
        <v>19</v>
      </c>
      <c r="N7" s="156"/>
    </row>
    <row r="8" spans="1:14" ht="26.25" customHeight="1" x14ac:dyDescent="0.3">
      <c r="A8" s="16">
        <v>1</v>
      </c>
      <c r="B8" s="85" t="s">
        <v>88</v>
      </c>
      <c r="C8" s="88">
        <v>95</v>
      </c>
      <c r="D8" s="29">
        <v>100</v>
      </c>
      <c r="E8" s="29">
        <v>90</v>
      </c>
      <c r="F8" s="29">
        <v>90</v>
      </c>
      <c r="G8" s="29">
        <v>90</v>
      </c>
      <c r="H8" s="29">
        <v>99</v>
      </c>
      <c r="I8" s="29">
        <v>99</v>
      </c>
      <c r="J8" s="8">
        <f>AVERAGE(C8:I8)</f>
        <v>94.714285714285708</v>
      </c>
      <c r="K8" s="8">
        <v>0</v>
      </c>
      <c r="L8" s="8">
        <f>J8+K8</f>
        <v>94.714285714285708</v>
      </c>
      <c r="M8" s="14" t="s">
        <v>67</v>
      </c>
      <c r="N8" s="18"/>
    </row>
    <row r="9" spans="1:14" ht="26.25" customHeight="1" x14ac:dyDescent="0.3">
      <c r="A9" s="16">
        <v>2</v>
      </c>
      <c r="B9" s="75" t="s">
        <v>87</v>
      </c>
      <c r="C9" s="88">
        <v>94</v>
      </c>
      <c r="D9" s="29">
        <v>97</v>
      </c>
      <c r="E9" s="29">
        <v>90</v>
      </c>
      <c r="F9" s="29">
        <v>90</v>
      </c>
      <c r="G9" s="29">
        <v>90</v>
      </c>
      <c r="H9" s="29">
        <v>90</v>
      </c>
      <c r="I9" s="29">
        <v>94</v>
      </c>
      <c r="J9" s="8">
        <f>AVERAGE(C9:I9)</f>
        <v>92.142857142857139</v>
      </c>
      <c r="K9" s="8">
        <v>0</v>
      </c>
      <c r="L9" s="8">
        <f>J9+K9</f>
        <v>92.142857142857139</v>
      </c>
      <c r="M9" s="14" t="s">
        <v>67</v>
      </c>
      <c r="N9" s="18"/>
    </row>
    <row r="10" spans="1:14" ht="30" customHeight="1" x14ac:dyDescent="0.3">
      <c r="B10" s="3" t="s">
        <v>12</v>
      </c>
      <c r="C10" s="2"/>
      <c r="D10" s="2"/>
      <c r="E10" s="2"/>
      <c r="F10" s="2"/>
      <c r="L10" s="67" t="s">
        <v>44</v>
      </c>
      <c r="M10" s="67"/>
    </row>
    <row r="11" spans="1:14" ht="18.75" x14ac:dyDescent="0.3">
      <c r="B11" s="3" t="s">
        <v>14</v>
      </c>
      <c r="C11" s="2"/>
      <c r="D11" s="2"/>
      <c r="E11" s="2"/>
      <c r="F11" s="2"/>
      <c r="L11" s="67" t="s">
        <v>62</v>
      </c>
      <c r="M11" s="67"/>
    </row>
    <row r="12" spans="1:14" ht="7.5" customHeight="1" x14ac:dyDescent="0.3">
      <c r="B12" s="3"/>
      <c r="C12" s="2"/>
      <c r="D12" s="2"/>
      <c r="E12" s="2"/>
      <c r="F12" s="2"/>
      <c r="L12" s="2"/>
      <c r="M12" s="4"/>
    </row>
    <row r="13" spans="1:14" ht="18.75" x14ac:dyDescent="0.3">
      <c r="B13" s="3" t="s">
        <v>15</v>
      </c>
      <c r="C13" s="2"/>
      <c r="D13" s="2"/>
      <c r="E13" s="2"/>
      <c r="F13" s="2"/>
      <c r="L13" s="67" t="s">
        <v>63</v>
      </c>
      <c r="M13" s="67"/>
    </row>
    <row r="14" spans="1:14" ht="18.75" customHeight="1" x14ac:dyDescent="0.3">
      <c r="A14" s="5"/>
      <c r="B14" s="5"/>
      <c r="C14" s="5"/>
      <c r="D14" s="5"/>
      <c r="E14" s="5"/>
      <c r="F14" s="5"/>
      <c r="G14" s="5"/>
      <c r="H14" s="4"/>
      <c r="I14" s="4"/>
      <c r="L14" s="67" t="s">
        <v>30</v>
      </c>
      <c r="M14" s="67"/>
    </row>
    <row r="15" spans="1:14" ht="18.75" customHeight="1" x14ac:dyDescent="0.3">
      <c r="A15" s="5"/>
      <c r="B15" s="5"/>
      <c r="C15" s="5"/>
      <c r="D15" s="5"/>
      <c r="E15" s="5"/>
      <c r="F15" s="5"/>
      <c r="G15" s="5"/>
      <c r="H15" s="4"/>
      <c r="I15" s="4"/>
      <c r="L15" s="67" t="s">
        <v>64</v>
      </c>
      <c r="M15" s="67"/>
    </row>
    <row r="16" spans="1:14" ht="18.75" customHeight="1" x14ac:dyDescent="0.3">
      <c r="A16" s="5"/>
      <c r="B16" s="5"/>
      <c r="C16" s="5"/>
      <c r="D16" s="5"/>
      <c r="E16" s="5"/>
      <c r="F16" s="5"/>
      <c r="G16" s="5"/>
      <c r="H16" s="4"/>
      <c r="I16" s="4"/>
      <c r="L16" s="137" t="s">
        <v>197</v>
      </c>
      <c r="M16" s="137"/>
      <c r="N16" s="137"/>
    </row>
    <row r="17" spans="1:14" ht="18.75" customHeight="1" x14ac:dyDescent="0.3">
      <c r="A17" s="5"/>
      <c r="B17" s="5"/>
      <c r="C17" s="5"/>
      <c r="D17" s="5"/>
      <c r="E17" s="5"/>
      <c r="F17" s="5"/>
      <c r="G17" s="5"/>
      <c r="H17" s="4"/>
      <c r="I17" s="4"/>
      <c r="L17" s="108" t="s">
        <v>198</v>
      </c>
      <c r="M17" s="108"/>
      <c r="N17" s="108"/>
    </row>
    <row r="18" spans="1:14" ht="18.75" customHeight="1" x14ac:dyDescent="0.3">
      <c r="A18" s="5"/>
      <c r="B18" s="5"/>
      <c r="C18" s="5"/>
      <c r="D18" s="5"/>
      <c r="E18" s="5"/>
      <c r="F18" s="5"/>
      <c r="G18" s="5"/>
      <c r="H18" s="4"/>
      <c r="I18" s="4"/>
      <c r="J18" s="4"/>
      <c r="K18" s="4"/>
      <c r="L18" s="108" t="s">
        <v>199</v>
      </c>
      <c r="M18" s="108"/>
      <c r="N18" s="108"/>
    </row>
    <row r="19" spans="1:14" ht="15" customHeight="1" x14ac:dyDescent="0.2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4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4" x14ac:dyDescent="0.25">
      <c r="A21" s="5"/>
    </row>
    <row r="22" spans="1:14" x14ac:dyDescent="0.25">
      <c r="A22" s="5"/>
    </row>
    <row r="23" spans="1:1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ht="18.75" x14ac:dyDescent="0.3">
      <c r="B54" s="3" t="s">
        <v>12</v>
      </c>
      <c r="C54" s="2"/>
      <c r="D54" s="2"/>
      <c r="E54" s="2"/>
      <c r="F54" s="2"/>
      <c r="G54" s="2"/>
      <c r="H54" s="2"/>
      <c r="I54" s="2"/>
      <c r="J54" s="137"/>
      <c r="K54" s="137"/>
      <c r="L54" s="137"/>
      <c r="M54" s="137"/>
    </row>
    <row r="55" spans="1:13" ht="18.75" x14ac:dyDescent="0.3">
      <c r="B55" s="3" t="s">
        <v>14</v>
      </c>
      <c r="C55" s="2"/>
      <c r="D55" s="2"/>
      <c r="E55" s="2"/>
      <c r="F55" s="2"/>
      <c r="G55" s="2"/>
      <c r="H55" s="2"/>
      <c r="I55" s="2"/>
      <c r="J55" s="4"/>
      <c r="K55" s="4"/>
      <c r="L55" s="4"/>
    </row>
    <row r="56" spans="1:13" ht="18.75" x14ac:dyDescent="0.3">
      <c r="B56" s="3"/>
      <c r="C56" s="2"/>
      <c r="D56" s="2"/>
      <c r="E56" s="2"/>
      <c r="F56" s="2"/>
      <c r="G56" s="2"/>
      <c r="H56" s="2"/>
      <c r="I56" s="2"/>
      <c r="J56" s="4"/>
      <c r="K56" s="4"/>
      <c r="L56" s="4"/>
    </row>
    <row r="57" spans="1:13" ht="18.75" x14ac:dyDescent="0.3">
      <c r="B57" s="3" t="s">
        <v>15</v>
      </c>
      <c r="C57" s="2"/>
      <c r="D57" s="2"/>
      <c r="E57" s="2"/>
      <c r="F57" s="2"/>
      <c r="G57" s="2"/>
      <c r="H57" s="2"/>
      <c r="I57" s="2"/>
      <c r="J57" s="4"/>
      <c r="K57" s="4"/>
      <c r="L57" s="4"/>
    </row>
    <row r="58" spans="1:13" ht="18.75" x14ac:dyDescent="0.3">
      <c r="B58" s="2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3"/>
      <c r="J62" s="4"/>
      <c r="K62" s="4"/>
      <c r="L62" s="4"/>
    </row>
  </sheetData>
  <sortState ref="B8:N12">
    <sortCondition descending="1" ref="L8:L12"/>
  </sortState>
  <mergeCells count="13">
    <mergeCell ref="J6:M6"/>
    <mergeCell ref="N6:N7"/>
    <mergeCell ref="J54:M54"/>
    <mergeCell ref="A1:N1"/>
    <mergeCell ref="A2:N2"/>
    <mergeCell ref="A3:N3"/>
    <mergeCell ref="A4:N4"/>
    <mergeCell ref="A5:J5"/>
    <mergeCell ref="A6:A7"/>
    <mergeCell ref="B6:B7"/>
    <mergeCell ref="G6:I6"/>
    <mergeCell ref="C6:F6"/>
    <mergeCell ref="L16:N16"/>
  </mergeCells>
  <pageMargins left="0.7" right="0.5600000000000000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topLeftCell="A8" zoomScaleNormal="100" workbookViewId="0">
      <selection sqref="A1:M20"/>
    </sheetView>
  </sheetViews>
  <sheetFormatPr defaultRowHeight="15" x14ac:dyDescent="0.25"/>
  <cols>
    <col min="1" max="1" width="6" style="1" customWidth="1"/>
    <col min="2" max="2" width="31.42578125" style="1" customWidth="1"/>
    <col min="3" max="9" width="7.5703125" customWidth="1"/>
    <col min="10" max="10" width="8.28515625" bestFit="1" customWidth="1"/>
    <col min="11" max="11" width="8.140625" customWidth="1"/>
    <col min="12" max="12" width="8.85546875" customWidth="1"/>
    <col min="13" max="13" width="8.28515625" customWidth="1"/>
  </cols>
  <sheetData>
    <row r="1" spans="1:13" ht="18.75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8.75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8.75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8.75" x14ac:dyDescent="0.25">
      <c r="A4" s="157" t="s">
        <v>85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8.2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68"/>
      <c r="L5" s="68"/>
    </row>
    <row r="6" spans="1:13" ht="15" customHeight="1" x14ac:dyDescent="0.25">
      <c r="A6" s="162" t="s">
        <v>3</v>
      </c>
      <c r="B6" s="162" t="s">
        <v>4</v>
      </c>
      <c r="C6" s="164" t="s">
        <v>0</v>
      </c>
      <c r="D6" s="164"/>
      <c r="E6" s="164"/>
      <c r="F6" s="164"/>
      <c r="G6" s="163" t="s">
        <v>1</v>
      </c>
      <c r="H6" s="163"/>
      <c r="I6" s="163"/>
      <c r="J6" s="161" t="s">
        <v>2</v>
      </c>
      <c r="K6" s="161"/>
      <c r="L6" s="161"/>
      <c r="M6" s="161"/>
    </row>
    <row r="7" spans="1:13" ht="137.25" customHeight="1" x14ac:dyDescent="0.25">
      <c r="A7" s="162"/>
      <c r="B7" s="162"/>
      <c r="C7" s="49" t="s">
        <v>103</v>
      </c>
      <c r="D7" s="49" t="s">
        <v>104</v>
      </c>
      <c r="E7" s="49" t="s">
        <v>105</v>
      </c>
      <c r="F7" s="49" t="s">
        <v>27</v>
      </c>
      <c r="G7" s="49" t="s">
        <v>106</v>
      </c>
      <c r="H7" s="49" t="s">
        <v>101</v>
      </c>
      <c r="I7" s="49" t="s">
        <v>107</v>
      </c>
      <c r="J7" s="126" t="s">
        <v>5</v>
      </c>
      <c r="K7" s="126" t="s">
        <v>23</v>
      </c>
      <c r="L7" s="126" t="s">
        <v>24</v>
      </c>
      <c r="M7" s="126" t="s">
        <v>19</v>
      </c>
    </row>
    <row r="8" spans="1:13" ht="24" customHeight="1" x14ac:dyDescent="0.3">
      <c r="A8" s="133">
        <v>1</v>
      </c>
      <c r="B8" s="134" t="s">
        <v>93</v>
      </c>
      <c r="C8" s="129">
        <v>100</v>
      </c>
      <c r="D8" s="129">
        <v>99</v>
      </c>
      <c r="E8" s="129">
        <v>90</v>
      </c>
      <c r="F8" s="129">
        <v>84</v>
      </c>
      <c r="G8" s="129">
        <v>90</v>
      </c>
      <c r="H8" s="129">
        <v>98</v>
      </c>
      <c r="I8" s="129">
        <v>98</v>
      </c>
      <c r="J8" s="135">
        <f t="shared" ref="J8:J10" si="0">AVERAGE(C8:I8)</f>
        <v>94.142857142857139</v>
      </c>
      <c r="K8" s="135">
        <v>0</v>
      </c>
      <c r="L8" s="135">
        <f t="shared" ref="L8:L10" si="1">J8+K8</f>
        <v>94.142857142857139</v>
      </c>
      <c r="M8" s="136"/>
    </row>
    <row r="9" spans="1:13" ht="24" customHeight="1" x14ac:dyDescent="0.3">
      <c r="A9" s="127">
        <v>2</v>
      </c>
      <c r="B9" s="76" t="s">
        <v>92</v>
      </c>
      <c r="C9" s="128">
        <v>95</v>
      </c>
      <c r="D9" s="128">
        <v>100</v>
      </c>
      <c r="E9" s="128">
        <v>92</v>
      </c>
      <c r="F9" s="128">
        <v>92</v>
      </c>
      <c r="G9" s="128">
        <v>82</v>
      </c>
      <c r="H9" s="128">
        <v>95</v>
      </c>
      <c r="I9" s="128">
        <v>77</v>
      </c>
      <c r="J9" s="130">
        <f t="shared" si="0"/>
        <v>90.428571428571431</v>
      </c>
      <c r="K9" s="130">
        <v>0</v>
      </c>
      <c r="L9" s="130">
        <f t="shared" si="1"/>
        <v>90.428571428571431</v>
      </c>
      <c r="M9" s="131"/>
    </row>
    <row r="10" spans="1:13" ht="24" customHeight="1" x14ac:dyDescent="0.3">
      <c r="A10" s="127">
        <v>3</v>
      </c>
      <c r="B10" s="132" t="s">
        <v>94</v>
      </c>
      <c r="C10" s="128">
        <v>90</v>
      </c>
      <c r="D10" s="129">
        <v>85</v>
      </c>
      <c r="E10" s="129">
        <v>75</v>
      </c>
      <c r="F10" s="128">
        <v>90</v>
      </c>
      <c r="G10" s="128">
        <v>82</v>
      </c>
      <c r="H10" s="129">
        <v>79</v>
      </c>
      <c r="I10" s="129">
        <v>91</v>
      </c>
      <c r="J10" s="130">
        <f t="shared" si="0"/>
        <v>84.571428571428569</v>
      </c>
      <c r="K10" s="130">
        <v>0</v>
      </c>
      <c r="L10" s="130">
        <f t="shared" si="1"/>
        <v>84.571428571428569</v>
      </c>
      <c r="M10" s="131"/>
    </row>
    <row r="11" spans="1:13" ht="30" customHeight="1" x14ac:dyDescent="0.3">
      <c r="B11" s="3" t="s">
        <v>12</v>
      </c>
      <c r="C11" s="2"/>
      <c r="D11" s="2"/>
      <c r="E11" s="2"/>
      <c r="F11" s="2"/>
      <c r="K11" s="124" t="s">
        <v>44</v>
      </c>
      <c r="L11" s="124"/>
    </row>
    <row r="12" spans="1:13" ht="18.75" x14ac:dyDescent="0.3">
      <c r="B12" s="3" t="s">
        <v>14</v>
      </c>
      <c r="C12" s="2"/>
      <c r="D12" s="2"/>
      <c r="E12" s="2"/>
      <c r="F12" s="2"/>
      <c r="K12" s="124" t="s">
        <v>62</v>
      </c>
      <c r="L12" s="124"/>
    </row>
    <row r="13" spans="1:13" ht="7.5" customHeight="1" x14ac:dyDescent="0.3">
      <c r="B13" s="3"/>
      <c r="C13" s="2"/>
      <c r="D13" s="2"/>
      <c r="E13" s="2"/>
      <c r="F13" s="2"/>
      <c r="K13" s="2"/>
      <c r="L13" s="4"/>
    </row>
    <row r="14" spans="1:13" ht="18.75" x14ac:dyDescent="0.3">
      <c r="B14" s="3" t="s">
        <v>15</v>
      </c>
      <c r="C14" s="2"/>
      <c r="D14" s="2"/>
      <c r="E14" s="2"/>
      <c r="F14" s="2"/>
      <c r="K14" s="124" t="s">
        <v>63</v>
      </c>
      <c r="L14" s="124"/>
    </row>
    <row r="15" spans="1:13" ht="18.75" customHeight="1" x14ac:dyDescent="0.3">
      <c r="A15" s="5"/>
      <c r="B15" s="5"/>
      <c r="C15" s="5"/>
      <c r="D15" s="5"/>
      <c r="E15" s="5"/>
      <c r="F15" s="5"/>
      <c r="G15" s="5"/>
      <c r="H15" s="4"/>
      <c r="I15" s="4"/>
      <c r="K15" s="124" t="s">
        <v>30</v>
      </c>
      <c r="L15" s="124"/>
    </row>
    <row r="16" spans="1:13" ht="18.75" customHeight="1" x14ac:dyDescent="0.3">
      <c r="A16" s="5"/>
      <c r="B16" s="5"/>
      <c r="C16" s="5"/>
      <c r="D16" s="5"/>
      <c r="E16" s="5"/>
      <c r="F16" s="5"/>
      <c r="G16" s="5"/>
      <c r="H16" s="4"/>
      <c r="I16" s="4"/>
      <c r="K16" s="124" t="s">
        <v>64</v>
      </c>
      <c r="L16" s="124"/>
    </row>
    <row r="17" spans="1:12" ht="18.75" customHeight="1" x14ac:dyDescent="0.3">
      <c r="A17" s="5"/>
      <c r="B17" s="5"/>
      <c r="C17" s="5"/>
      <c r="D17" s="5"/>
      <c r="E17" s="5"/>
      <c r="F17" s="5"/>
      <c r="G17" s="5"/>
      <c r="H17" s="4"/>
      <c r="I17" s="4"/>
      <c r="K17" s="124" t="s">
        <v>197</v>
      </c>
      <c r="L17" s="124"/>
    </row>
    <row r="18" spans="1:12" ht="18.75" customHeight="1" x14ac:dyDescent="0.3">
      <c r="A18" s="5"/>
      <c r="B18" s="5"/>
      <c r="C18" s="5"/>
      <c r="D18" s="5"/>
      <c r="E18" s="5"/>
      <c r="F18" s="5"/>
      <c r="G18" s="5"/>
      <c r="H18" s="4"/>
      <c r="I18" s="4"/>
      <c r="K18" s="124" t="s">
        <v>198</v>
      </c>
      <c r="L18" s="124"/>
    </row>
    <row r="19" spans="1:12" ht="18.75" customHeight="1" x14ac:dyDescent="0.3">
      <c r="A19" s="5"/>
      <c r="B19" s="5"/>
      <c r="C19" s="5"/>
      <c r="D19" s="5"/>
      <c r="E19" s="5"/>
      <c r="F19" s="5"/>
      <c r="G19" s="5"/>
      <c r="H19" s="4"/>
      <c r="I19" s="4"/>
      <c r="J19" s="4"/>
      <c r="K19" s="124" t="s">
        <v>199</v>
      </c>
      <c r="L19" s="124"/>
    </row>
    <row r="20" spans="1:12" ht="15" customHeight="1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5"/>
    </row>
    <row r="23" spans="1:12" x14ac:dyDescent="0.25">
      <c r="A23" s="5"/>
    </row>
    <row r="24" spans="1:12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3" ht="18.75" x14ac:dyDescent="0.3">
      <c r="B55" s="3" t="s">
        <v>12</v>
      </c>
      <c r="C55" s="2"/>
      <c r="D55" s="2"/>
      <c r="E55" s="2"/>
      <c r="F55" s="2"/>
      <c r="G55" s="2"/>
      <c r="H55" s="2"/>
      <c r="I55" s="2"/>
      <c r="J55" s="137"/>
      <c r="K55" s="137"/>
      <c r="L55" s="137"/>
      <c r="M55" s="137"/>
    </row>
    <row r="56" spans="1:13" ht="18.75" x14ac:dyDescent="0.3">
      <c r="B56" s="3" t="s">
        <v>14</v>
      </c>
      <c r="C56" s="2"/>
      <c r="D56" s="2"/>
      <c r="E56" s="2"/>
      <c r="F56" s="2"/>
      <c r="G56" s="2"/>
      <c r="H56" s="2"/>
      <c r="I56" s="2"/>
      <c r="J56" s="4"/>
      <c r="K56" s="4"/>
      <c r="L56" s="4"/>
    </row>
    <row r="57" spans="1:13" ht="18.75" x14ac:dyDescent="0.3">
      <c r="B57" s="3"/>
      <c r="C57" s="2"/>
      <c r="D57" s="2"/>
      <c r="E57" s="2"/>
      <c r="F57" s="2"/>
      <c r="G57" s="2"/>
      <c r="H57" s="2"/>
      <c r="I57" s="2"/>
      <c r="J57" s="4"/>
      <c r="K57" s="4"/>
      <c r="L57" s="4"/>
    </row>
    <row r="58" spans="1:13" ht="18.75" x14ac:dyDescent="0.3">
      <c r="B58" s="3" t="s">
        <v>15</v>
      </c>
      <c r="C58" s="2"/>
      <c r="D58" s="2"/>
      <c r="E58" s="2"/>
      <c r="F58" s="2"/>
      <c r="G58" s="2"/>
      <c r="H58" s="2"/>
      <c r="I58" s="2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3"/>
      <c r="J62" s="4"/>
      <c r="K62" s="4"/>
      <c r="L62" s="4"/>
    </row>
    <row r="63" spans="1:13" ht="18.75" x14ac:dyDescent="0.3">
      <c r="B63" s="2"/>
      <c r="C63" s="3"/>
      <c r="D63" s="3"/>
      <c r="E63" s="3"/>
      <c r="F63" s="3"/>
      <c r="G63" s="3"/>
      <c r="H63" s="3"/>
      <c r="I63" s="3"/>
      <c r="J63" s="4"/>
      <c r="K63" s="4"/>
      <c r="L63" s="4"/>
    </row>
  </sheetData>
  <sortState ref="B9:N15">
    <sortCondition descending="1" ref="L8:L15"/>
  </sortState>
  <mergeCells count="11">
    <mergeCell ref="J6:M6"/>
    <mergeCell ref="J55:M55"/>
    <mergeCell ref="A1:M1"/>
    <mergeCell ref="A2:M2"/>
    <mergeCell ref="A3:M3"/>
    <mergeCell ref="A4:M4"/>
    <mergeCell ref="A5:J5"/>
    <mergeCell ref="A6:A7"/>
    <mergeCell ref="B6:B7"/>
    <mergeCell ref="G6:I6"/>
    <mergeCell ref="C6:F6"/>
  </mergeCells>
  <pageMargins left="0.7" right="0.5600000000000000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view="pageLayout" topLeftCell="A8" zoomScaleNormal="100" workbookViewId="0">
      <selection sqref="A1:M21"/>
    </sheetView>
  </sheetViews>
  <sheetFormatPr defaultRowHeight="15" x14ac:dyDescent="0.25"/>
  <cols>
    <col min="1" max="1" width="6" style="1" customWidth="1"/>
    <col min="2" max="2" width="31.42578125" style="1" customWidth="1"/>
    <col min="3" max="9" width="7.140625" customWidth="1"/>
    <col min="10" max="10" width="8.28515625" bestFit="1" customWidth="1"/>
    <col min="11" max="11" width="8.140625" customWidth="1"/>
    <col min="12" max="12" width="8.85546875" customWidth="1"/>
    <col min="13" max="13" width="8.28515625" customWidth="1"/>
  </cols>
  <sheetData>
    <row r="1" spans="1:13" ht="18.75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8.75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8.75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8.75" x14ac:dyDescent="0.25">
      <c r="A4" s="157" t="s">
        <v>96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8.2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68"/>
      <c r="L5" s="68"/>
    </row>
    <row r="6" spans="1:13" ht="15" customHeight="1" x14ac:dyDescent="0.25">
      <c r="A6" s="139" t="s">
        <v>3</v>
      </c>
      <c r="B6" s="139" t="s">
        <v>4</v>
      </c>
      <c r="C6" s="140" t="s">
        <v>0</v>
      </c>
      <c r="D6" s="140"/>
      <c r="E6" s="109" t="s">
        <v>48</v>
      </c>
      <c r="F6" s="145" t="s">
        <v>1</v>
      </c>
      <c r="G6" s="145"/>
      <c r="H6" s="145"/>
      <c r="I6" s="145"/>
      <c r="J6" s="141" t="s">
        <v>2</v>
      </c>
      <c r="K6" s="141"/>
      <c r="L6" s="141"/>
      <c r="M6" s="141"/>
    </row>
    <row r="7" spans="1:13" ht="137.25" customHeight="1" x14ac:dyDescent="0.25">
      <c r="A7" s="139"/>
      <c r="B7" s="139"/>
      <c r="C7" s="57" t="s">
        <v>157</v>
      </c>
      <c r="D7" s="57" t="s">
        <v>161</v>
      </c>
      <c r="E7" s="57" t="s">
        <v>160</v>
      </c>
      <c r="F7" s="57" t="s">
        <v>159</v>
      </c>
      <c r="G7" s="58" t="s">
        <v>160</v>
      </c>
      <c r="H7" s="58" t="s">
        <v>182</v>
      </c>
      <c r="I7" s="58" t="s">
        <v>196</v>
      </c>
      <c r="J7" s="69" t="s">
        <v>5</v>
      </c>
      <c r="K7" s="69" t="s">
        <v>23</v>
      </c>
      <c r="L7" s="69" t="s">
        <v>24</v>
      </c>
      <c r="M7" s="69" t="s">
        <v>19</v>
      </c>
    </row>
    <row r="8" spans="1:13" ht="24" customHeight="1" x14ac:dyDescent="0.25">
      <c r="A8" s="6">
        <v>1</v>
      </c>
      <c r="B8" s="77" t="s">
        <v>95</v>
      </c>
      <c r="C8" s="9">
        <v>92</v>
      </c>
      <c r="D8" s="9">
        <v>90</v>
      </c>
      <c r="E8" s="9">
        <v>90</v>
      </c>
      <c r="F8" s="9">
        <v>91</v>
      </c>
      <c r="G8" s="9">
        <v>82</v>
      </c>
      <c r="H8" s="9">
        <v>91</v>
      </c>
      <c r="I8" s="9">
        <v>94</v>
      </c>
      <c r="J8" s="8">
        <f>AVERAGE(C8:I8)</f>
        <v>90</v>
      </c>
      <c r="K8" s="8">
        <v>0</v>
      </c>
      <c r="L8" s="8">
        <f>J8+K8</f>
        <v>90</v>
      </c>
      <c r="M8" s="15"/>
    </row>
    <row r="9" spans="1:13" ht="30" customHeight="1" x14ac:dyDescent="0.3">
      <c r="B9" s="3" t="s">
        <v>12</v>
      </c>
      <c r="C9" s="2"/>
      <c r="D9" s="2"/>
      <c r="E9" s="2"/>
      <c r="L9" s="67" t="s">
        <v>44</v>
      </c>
      <c r="M9" s="67"/>
    </row>
    <row r="10" spans="1:13" ht="18.75" x14ac:dyDescent="0.3">
      <c r="B10" s="3" t="s">
        <v>14</v>
      </c>
      <c r="C10" s="2"/>
      <c r="D10" s="2"/>
      <c r="E10" s="2"/>
      <c r="L10" s="67" t="s">
        <v>62</v>
      </c>
      <c r="M10" s="67"/>
    </row>
    <row r="11" spans="1:13" ht="7.5" customHeight="1" x14ac:dyDescent="0.3">
      <c r="B11" s="3"/>
      <c r="C11" s="2"/>
      <c r="D11" s="2"/>
      <c r="E11" s="2"/>
      <c r="L11" s="2"/>
      <c r="M11" s="4"/>
    </row>
    <row r="12" spans="1:13" ht="18.75" x14ac:dyDescent="0.3">
      <c r="B12" s="3" t="s">
        <v>15</v>
      </c>
      <c r="C12" s="2"/>
      <c r="D12" s="2"/>
      <c r="E12" s="2"/>
      <c r="L12" s="67" t="s">
        <v>63</v>
      </c>
      <c r="M12" s="67"/>
    </row>
    <row r="13" spans="1:13" ht="18.75" customHeight="1" x14ac:dyDescent="0.3">
      <c r="A13" s="5"/>
      <c r="B13" s="5"/>
      <c r="C13" s="5"/>
      <c r="D13" s="5"/>
      <c r="E13" s="5"/>
      <c r="F13" s="5"/>
      <c r="G13" s="4"/>
      <c r="H13" s="4"/>
      <c r="I13" s="4"/>
      <c r="L13" s="67" t="s">
        <v>30</v>
      </c>
      <c r="M13" s="67"/>
    </row>
    <row r="14" spans="1:13" ht="18.75" customHeight="1" x14ac:dyDescent="0.3">
      <c r="A14" s="5"/>
      <c r="B14" s="5"/>
      <c r="C14" s="5"/>
      <c r="D14" s="5"/>
      <c r="E14" s="5"/>
      <c r="F14" s="5"/>
      <c r="G14" s="4"/>
      <c r="H14" s="4"/>
      <c r="I14" s="4"/>
      <c r="L14" s="67" t="s">
        <v>64</v>
      </c>
      <c r="M14" s="67"/>
    </row>
    <row r="15" spans="1:13" ht="18.75" customHeight="1" x14ac:dyDescent="0.3">
      <c r="A15" s="5"/>
      <c r="B15" s="5"/>
      <c r="C15" s="5"/>
      <c r="D15" s="5"/>
      <c r="E15" s="5"/>
      <c r="F15" s="5"/>
      <c r="G15" s="4"/>
      <c r="H15" s="4"/>
      <c r="I15" s="4"/>
      <c r="L15" s="137" t="s">
        <v>197</v>
      </c>
      <c r="M15" s="137"/>
    </row>
    <row r="16" spans="1:13" ht="18.75" customHeight="1" x14ac:dyDescent="0.3">
      <c r="A16" s="5"/>
      <c r="B16" s="5"/>
      <c r="C16" s="5"/>
      <c r="D16" s="5"/>
      <c r="E16" s="5"/>
      <c r="F16" s="5"/>
      <c r="G16" s="4"/>
      <c r="H16" s="4"/>
      <c r="I16" s="4"/>
      <c r="L16" s="108" t="s">
        <v>198</v>
      </c>
      <c r="M16" s="108"/>
    </row>
    <row r="17" spans="1:13" ht="18.75" customHeight="1" x14ac:dyDescent="0.3">
      <c r="A17" s="5"/>
      <c r="B17" s="5"/>
      <c r="C17" s="5"/>
      <c r="D17" s="5"/>
      <c r="E17" s="5"/>
      <c r="F17" s="5"/>
      <c r="G17" s="4"/>
      <c r="H17" s="4"/>
      <c r="I17" s="4"/>
      <c r="J17" s="4"/>
      <c r="K17" s="4"/>
      <c r="L17" s="108" t="s">
        <v>199</v>
      </c>
      <c r="M17" s="108"/>
    </row>
    <row r="18" spans="1:13" ht="15" customHeight="1" x14ac:dyDescent="0.25">
      <c r="A18" s="5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3" x14ac:dyDescent="0.2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3" x14ac:dyDescent="0.25">
      <c r="A20" s="5"/>
    </row>
    <row r="21" spans="1:13" x14ac:dyDescent="0.25">
      <c r="A21" s="5"/>
    </row>
    <row r="22" spans="1:13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3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3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3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3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3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3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3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3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3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3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ht="18.75" x14ac:dyDescent="0.3">
      <c r="B53" s="3" t="s">
        <v>12</v>
      </c>
      <c r="C53" s="2"/>
      <c r="D53" s="2"/>
      <c r="E53" s="2"/>
      <c r="F53" s="2"/>
      <c r="G53" s="2"/>
      <c r="H53" s="2"/>
      <c r="I53" s="2"/>
      <c r="J53" s="137"/>
      <c r="K53" s="137"/>
      <c r="L53" s="137"/>
      <c r="M53" s="137"/>
    </row>
    <row r="54" spans="1:13" ht="18.75" x14ac:dyDescent="0.3">
      <c r="B54" s="3" t="s">
        <v>14</v>
      </c>
      <c r="C54" s="2"/>
      <c r="D54" s="2"/>
      <c r="E54" s="2"/>
      <c r="F54" s="2"/>
      <c r="G54" s="2"/>
      <c r="H54" s="2"/>
      <c r="I54" s="2"/>
      <c r="J54" s="4"/>
      <c r="K54" s="4"/>
      <c r="L54" s="4"/>
    </row>
    <row r="55" spans="1:13" ht="18.75" x14ac:dyDescent="0.3">
      <c r="B55" s="3"/>
      <c r="C55" s="2"/>
      <c r="D55" s="2"/>
      <c r="E55" s="2"/>
      <c r="F55" s="2"/>
      <c r="G55" s="2"/>
      <c r="H55" s="2"/>
      <c r="I55" s="2"/>
      <c r="J55" s="4"/>
      <c r="K55" s="4"/>
      <c r="L55" s="4"/>
    </row>
    <row r="56" spans="1:13" ht="18.75" x14ac:dyDescent="0.3">
      <c r="B56" s="3" t="s">
        <v>15</v>
      </c>
      <c r="C56" s="2"/>
      <c r="D56" s="2"/>
      <c r="E56" s="2"/>
      <c r="F56" s="2"/>
      <c r="G56" s="2"/>
      <c r="H56" s="2"/>
      <c r="I56" s="2"/>
      <c r="J56" s="4"/>
      <c r="K56" s="4"/>
      <c r="L56" s="4"/>
    </row>
    <row r="57" spans="1:13" ht="18.75" x14ac:dyDescent="0.3">
      <c r="B57" s="2"/>
      <c r="C57" s="3"/>
      <c r="D57" s="3"/>
      <c r="E57" s="3"/>
      <c r="F57" s="3"/>
      <c r="G57" s="3"/>
      <c r="H57" s="3"/>
      <c r="I57" s="3"/>
      <c r="J57" s="4"/>
      <c r="K57" s="4"/>
      <c r="L57" s="4"/>
    </row>
    <row r="58" spans="1:13" ht="18.75" x14ac:dyDescent="0.3">
      <c r="B58" s="2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</row>
  </sheetData>
  <sortState ref="B9:N12">
    <sortCondition descending="1" ref="L8:L12"/>
  </sortState>
  <mergeCells count="12">
    <mergeCell ref="J6:M6"/>
    <mergeCell ref="J53:M53"/>
    <mergeCell ref="A1:M1"/>
    <mergeCell ref="A2:M2"/>
    <mergeCell ref="A3:M3"/>
    <mergeCell ref="A4:M4"/>
    <mergeCell ref="A5:J5"/>
    <mergeCell ref="A6:A7"/>
    <mergeCell ref="B6:B7"/>
    <mergeCell ref="C6:D6"/>
    <mergeCell ref="F6:I6"/>
    <mergeCell ref="L15:M15"/>
  </mergeCells>
  <pageMargins left="0.7" right="0.5600000000000000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>
      <selection sqref="A1:M1"/>
    </sheetView>
  </sheetViews>
  <sheetFormatPr defaultRowHeight="15" x14ac:dyDescent="0.25"/>
  <cols>
    <col min="1" max="1" width="5.28515625" style="1" customWidth="1"/>
    <col min="2" max="2" width="37" style="1" customWidth="1"/>
    <col min="3" max="9" width="7" customWidth="1"/>
    <col min="10" max="10" width="8.28515625" bestFit="1" customWidth="1"/>
    <col min="11" max="11" width="8.140625" customWidth="1"/>
    <col min="12" max="12" width="8.42578125" customWidth="1"/>
    <col min="13" max="13" width="9.28515625" bestFit="1" customWidth="1"/>
  </cols>
  <sheetData>
    <row r="1" spans="1:13" ht="18.75" x14ac:dyDescent="0.3">
      <c r="A1" s="138" t="s">
        <v>202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8.75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8.75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8.75" x14ac:dyDescent="0.3">
      <c r="A4" s="138" t="s">
        <v>80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13.5" customHeight="1" x14ac:dyDescent="0.3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5" customHeight="1" x14ac:dyDescent="0.25">
      <c r="A6" s="139" t="s">
        <v>3</v>
      </c>
      <c r="B6" s="139" t="s">
        <v>4</v>
      </c>
      <c r="C6" s="140" t="s">
        <v>0</v>
      </c>
      <c r="D6" s="140"/>
      <c r="E6" s="140"/>
      <c r="F6" s="42" t="s">
        <v>1</v>
      </c>
      <c r="G6" s="42"/>
      <c r="H6" s="42"/>
      <c r="I6" s="42"/>
      <c r="J6" s="141" t="s">
        <v>2</v>
      </c>
      <c r="K6" s="141"/>
      <c r="L6" s="141"/>
      <c r="M6" s="141"/>
    </row>
    <row r="7" spans="1:13" ht="131.25" customHeight="1" x14ac:dyDescent="0.25">
      <c r="A7" s="139"/>
      <c r="B7" s="139"/>
      <c r="C7" s="19" t="s">
        <v>166</v>
      </c>
      <c r="D7" s="57" t="s">
        <v>172</v>
      </c>
      <c r="E7" s="57" t="s">
        <v>173</v>
      </c>
      <c r="F7" s="115" t="s">
        <v>174</v>
      </c>
      <c r="G7" s="115" t="s">
        <v>175</v>
      </c>
      <c r="H7" s="115" t="s">
        <v>139</v>
      </c>
      <c r="I7" s="115" t="s">
        <v>148</v>
      </c>
      <c r="J7" s="112" t="s">
        <v>5</v>
      </c>
      <c r="K7" s="112" t="s">
        <v>23</v>
      </c>
      <c r="L7" s="112" t="s">
        <v>24</v>
      </c>
      <c r="M7" s="112" t="s">
        <v>19</v>
      </c>
    </row>
    <row r="8" spans="1:13" ht="28.5" customHeight="1" x14ac:dyDescent="0.25">
      <c r="A8" s="6">
        <v>1</v>
      </c>
      <c r="B8" s="73" t="s">
        <v>79</v>
      </c>
      <c r="C8" s="55">
        <v>90</v>
      </c>
      <c r="D8" s="55">
        <v>93</v>
      </c>
      <c r="E8" s="55">
        <v>98</v>
      </c>
      <c r="F8" s="55">
        <v>95</v>
      </c>
      <c r="G8" s="55">
        <v>100</v>
      </c>
      <c r="H8" s="55">
        <v>90</v>
      </c>
      <c r="I8" s="55">
        <v>100</v>
      </c>
      <c r="J8" s="8">
        <f>AVERAGE(C8:I8)</f>
        <v>95.142857142857139</v>
      </c>
      <c r="K8" s="8">
        <v>0</v>
      </c>
      <c r="L8" s="8">
        <f>J8+K8</f>
        <v>95.142857142857139</v>
      </c>
      <c r="M8" s="15" t="s">
        <v>67</v>
      </c>
    </row>
    <row r="9" spans="1:13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3" ht="18.75" x14ac:dyDescent="0.3">
      <c r="B10" s="3" t="s">
        <v>12</v>
      </c>
      <c r="C10" s="2"/>
      <c r="D10" s="2"/>
      <c r="E10" s="2"/>
      <c r="H10" s="4"/>
      <c r="K10" s="110" t="s">
        <v>44</v>
      </c>
      <c r="L10" s="110"/>
    </row>
    <row r="11" spans="1:13" ht="18.75" x14ac:dyDescent="0.3">
      <c r="B11" s="3" t="s">
        <v>14</v>
      </c>
      <c r="C11" s="2"/>
      <c r="D11" s="2"/>
      <c r="E11" s="2"/>
      <c r="H11" s="4"/>
      <c r="K11" s="110" t="s">
        <v>62</v>
      </c>
      <c r="L11" s="110"/>
    </row>
    <row r="12" spans="1:13" ht="8.25" customHeight="1" x14ac:dyDescent="0.3">
      <c r="B12" s="3"/>
      <c r="C12" s="2"/>
      <c r="D12" s="2"/>
      <c r="E12" s="2"/>
      <c r="H12" s="4"/>
      <c r="K12" s="2"/>
      <c r="L12" s="4"/>
    </row>
    <row r="13" spans="1:13" ht="18.75" x14ac:dyDescent="0.3">
      <c r="B13" s="3" t="s">
        <v>15</v>
      </c>
      <c r="C13" s="2"/>
      <c r="D13" s="2"/>
      <c r="E13" s="2"/>
      <c r="H13" s="4"/>
      <c r="K13" s="37" t="s">
        <v>63</v>
      </c>
      <c r="L13" s="110"/>
    </row>
    <row r="14" spans="1:13" ht="18.75" x14ac:dyDescent="0.3">
      <c r="A14" s="5"/>
      <c r="B14" s="5"/>
      <c r="C14" s="5"/>
      <c r="D14" s="5"/>
      <c r="E14" s="5"/>
      <c r="F14" s="4"/>
      <c r="G14" s="4"/>
      <c r="H14" s="4"/>
      <c r="K14" s="110" t="s">
        <v>30</v>
      </c>
      <c r="L14" s="110"/>
    </row>
    <row r="15" spans="1:13" ht="18.75" x14ac:dyDescent="0.3">
      <c r="A15" s="5"/>
      <c r="B15" s="5"/>
      <c r="C15" s="5"/>
      <c r="D15" s="5"/>
      <c r="E15" s="5"/>
      <c r="F15" s="4"/>
      <c r="G15" s="4"/>
      <c r="H15" s="4"/>
      <c r="K15" s="110" t="s">
        <v>64</v>
      </c>
      <c r="L15" s="110"/>
    </row>
    <row r="16" spans="1:13" ht="18.75" x14ac:dyDescent="0.3">
      <c r="A16" s="5"/>
      <c r="B16" s="5"/>
      <c r="C16" s="5"/>
      <c r="D16" s="5"/>
      <c r="E16" s="5"/>
      <c r="F16" s="4"/>
      <c r="G16" s="4"/>
      <c r="H16" s="4"/>
      <c r="K16" s="110" t="s">
        <v>197</v>
      </c>
      <c r="L16" s="110"/>
    </row>
    <row r="17" spans="1:13" ht="18.75" x14ac:dyDescent="0.3">
      <c r="A17" s="5"/>
      <c r="B17" s="5"/>
      <c r="C17" s="5"/>
      <c r="D17" s="5"/>
      <c r="E17" s="5"/>
      <c r="F17" s="4"/>
      <c r="G17" s="4"/>
      <c r="H17" s="4"/>
      <c r="K17" s="110" t="s">
        <v>198</v>
      </c>
      <c r="L17" s="110"/>
    </row>
    <row r="18" spans="1:13" ht="18.75" x14ac:dyDescent="0.3">
      <c r="A18" s="5"/>
      <c r="B18" s="5"/>
      <c r="C18" s="5"/>
      <c r="D18" s="5"/>
      <c r="E18" s="5"/>
      <c r="F18" s="4"/>
      <c r="G18" s="4"/>
      <c r="H18" s="4"/>
      <c r="K18" s="110" t="s">
        <v>199</v>
      </c>
      <c r="L18" s="110"/>
    </row>
    <row r="19" spans="1:13" ht="18.75" x14ac:dyDescent="0.3">
      <c r="A19" s="5"/>
      <c r="B19" s="5"/>
      <c r="C19" s="5"/>
      <c r="D19" s="5"/>
      <c r="E19" s="5"/>
      <c r="F19" s="4"/>
      <c r="G19" s="4"/>
      <c r="H19" s="4"/>
      <c r="I19" s="4"/>
      <c r="J19" s="4"/>
      <c r="K19" s="4"/>
      <c r="L19" s="67"/>
      <c r="M19" s="67"/>
    </row>
    <row r="20" spans="1:13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3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3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3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3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3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3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3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3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3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3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3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3" ht="18.75" x14ac:dyDescent="0.3">
      <c r="B55" s="3" t="s">
        <v>12</v>
      </c>
      <c r="C55" s="2"/>
      <c r="D55" s="2"/>
      <c r="E55" s="2"/>
      <c r="F55" s="2"/>
      <c r="G55" s="2"/>
      <c r="H55" s="2"/>
      <c r="I55" s="4"/>
      <c r="J55" s="137"/>
      <c r="K55" s="137"/>
      <c r="L55" s="137"/>
      <c r="M55" s="137"/>
    </row>
    <row r="56" spans="1:13" ht="18.75" x14ac:dyDescent="0.3">
      <c r="B56" s="3" t="s">
        <v>14</v>
      </c>
      <c r="C56" s="2"/>
      <c r="D56" s="2"/>
      <c r="E56" s="2"/>
      <c r="F56" s="2"/>
      <c r="G56" s="2"/>
      <c r="H56" s="2"/>
      <c r="I56" s="4"/>
      <c r="J56" s="4"/>
      <c r="K56" s="4"/>
      <c r="L56" s="4"/>
    </row>
    <row r="57" spans="1:13" ht="18.75" x14ac:dyDescent="0.3">
      <c r="B57" s="3"/>
      <c r="C57" s="2"/>
      <c r="D57" s="2"/>
      <c r="E57" s="2"/>
      <c r="F57" s="2"/>
      <c r="G57" s="2"/>
      <c r="H57" s="2"/>
      <c r="I57" s="4"/>
      <c r="J57" s="4"/>
      <c r="K57" s="4"/>
      <c r="L57" s="4"/>
    </row>
    <row r="58" spans="1:13" ht="18.75" x14ac:dyDescent="0.3">
      <c r="B58" s="3" t="s">
        <v>15</v>
      </c>
      <c r="C58" s="2"/>
      <c r="D58" s="2"/>
      <c r="E58" s="2"/>
      <c r="F58" s="2"/>
      <c r="G58" s="2"/>
      <c r="H58" s="2"/>
      <c r="I58" s="4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4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4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4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4"/>
      <c r="J62" s="4"/>
      <c r="K62" s="4"/>
      <c r="L62" s="4"/>
    </row>
    <row r="63" spans="1:13" ht="18.75" x14ac:dyDescent="0.3">
      <c r="B63" s="2"/>
      <c r="C63" s="3"/>
      <c r="D63" s="3"/>
      <c r="E63" s="3"/>
      <c r="F63" s="3"/>
      <c r="G63" s="3"/>
      <c r="H63" s="3"/>
      <c r="I63" s="4"/>
      <c r="J63" s="4"/>
      <c r="K63" s="4"/>
      <c r="L63" s="4"/>
    </row>
  </sheetData>
  <sortState ref="B8:N10">
    <sortCondition descending="1" ref="L7:L10"/>
  </sortState>
  <mergeCells count="9">
    <mergeCell ref="J55:M55"/>
    <mergeCell ref="A1:M1"/>
    <mergeCell ref="A2:M2"/>
    <mergeCell ref="A3:M3"/>
    <mergeCell ref="A4:M4"/>
    <mergeCell ref="A6:A7"/>
    <mergeCell ref="B6:B7"/>
    <mergeCell ref="C6:E6"/>
    <mergeCell ref="J6:M6"/>
  </mergeCells>
  <pageMargins left="0.7" right="0.5600000000000000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view="pageLayout" topLeftCell="A8" zoomScaleNormal="100" workbookViewId="0">
      <selection sqref="A1:N20"/>
    </sheetView>
  </sheetViews>
  <sheetFormatPr defaultRowHeight="15" x14ac:dyDescent="0.25"/>
  <cols>
    <col min="1" max="1" width="6" style="1" customWidth="1"/>
    <col min="2" max="2" width="31.42578125" style="1" customWidth="1"/>
    <col min="3" max="8" width="7" customWidth="1"/>
    <col min="9" max="9" width="7.7109375" customWidth="1"/>
    <col min="10" max="10" width="5.7109375" customWidth="1"/>
    <col min="11" max="11" width="8.28515625" bestFit="1" customWidth="1"/>
    <col min="12" max="12" width="8.140625" customWidth="1"/>
    <col min="13" max="13" width="8.85546875" customWidth="1"/>
    <col min="14" max="14" width="8.28515625" customWidth="1"/>
  </cols>
  <sheetData>
    <row r="1" spans="1:14" ht="18.75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8.75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8.75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8.75" x14ac:dyDescent="0.25">
      <c r="A4" s="157" t="s">
        <v>34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8.2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23"/>
      <c r="M5" s="23"/>
    </row>
    <row r="6" spans="1:14" ht="15" customHeight="1" x14ac:dyDescent="0.25">
      <c r="A6" s="139" t="s">
        <v>3</v>
      </c>
      <c r="B6" s="139" t="s">
        <v>4</v>
      </c>
      <c r="C6" s="140" t="s">
        <v>0</v>
      </c>
      <c r="D6" s="140"/>
      <c r="E6" s="72" t="s">
        <v>31</v>
      </c>
      <c r="F6" s="72"/>
      <c r="G6" s="145" t="s">
        <v>1</v>
      </c>
      <c r="H6" s="145"/>
      <c r="I6" s="145"/>
      <c r="J6" s="145"/>
      <c r="K6" s="141" t="s">
        <v>2</v>
      </c>
      <c r="L6" s="141"/>
      <c r="M6" s="141"/>
      <c r="N6" s="141"/>
    </row>
    <row r="7" spans="1:14" ht="141.75" customHeight="1" x14ac:dyDescent="0.25">
      <c r="A7" s="139"/>
      <c r="B7" s="165"/>
      <c r="C7" s="114" t="s">
        <v>69</v>
      </c>
      <c r="D7" s="114" t="s">
        <v>27</v>
      </c>
      <c r="E7" s="114" t="s">
        <v>120</v>
      </c>
      <c r="F7" s="114" t="s">
        <v>121</v>
      </c>
      <c r="G7" s="114" t="s">
        <v>122</v>
      </c>
      <c r="H7" s="114" t="s">
        <v>120</v>
      </c>
      <c r="I7" s="114" t="s">
        <v>123</v>
      </c>
      <c r="J7" s="122" t="s">
        <v>124</v>
      </c>
      <c r="K7" s="120" t="s">
        <v>5</v>
      </c>
      <c r="L7" s="120" t="s">
        <v>23</v>
      </c>
      <c r="M7" s="120" t="s">
        <v>24</v>
      </c>
      <c r="N7" s="120" t="s">
        <v>19</v>
      </c>
    </row>
    <row r="8" spans="1:14" ht="24" customHeight="1" x14ac:dyDescent="0.25">
      <c r="A8" s="45">
        <v>1</v>
      </c>
      <c r="B8" s="11" t="s">
        <v>56</v>
      </c>
      <c r="C8" s="123">
        <v>94</v>
      </c>
      <c r="D8" s="123">
        <v>100</v>
      </c>
      <c r="E8" s="123">
        <v>92</v>
      </c>
      <c r="F8" s="123">
        <v>90</v>
      </c>
      <c r="G8" s="123">
        <v>90</v>
      </c>
      <c r="H8" s="123">
        <v>93</v>
      </c>
      <c r="I8" s="123">
        <v>92</v>
      </c>
      <c r="J8" s="123">
        <v>91</v>
      </c>
      <c r="K8" s="27">
        <f t="shared" ref="K8:K10" si="0">AVERAGE(C8:J8)</f>
        <v>92.75</v>
      </c>
      <c r="L8" s="27">
        <v>0</v>
      </c>
      <c r="M8" s="27">
        <f t="shared" ref="M8:M10" si="1">K8+L8</f>
        <v>92.75</v>
      </c>
      <c r="N8" s="15" t="s">
        <v>20</v>
      </c>
    </row>
    <row r="9" spans="1:14" ht="24" customHeight="1" x14ac:dyDescent="0.25">
      <c r="A9" s="45">
        <v>2</v>
      </c>
      <c r="B9" s="11" t="s">
        <v>54</v>
      </c>
      <c r="C9" s="123">
        <v>90</v>
      </c>
      <c r="D9" s="123">
        <v>96</v>
      </c>
      <c r="E9" s="123">
        <v>92</v>
      </c>
      <c r="F9" s="123">
        <v>90</v>
      </c>
      <c r="G9" s="123">
        <v>83</v>
      </c>
      <c r="H9" s="123">
        <v>95</v>
      </c>
      <c r="I9" s="123">
        <v>97</v>
      </c>
      <c r="J9" s="123">
        <v>96</v>
      </c>
      <c r="K9" s="27">
        <f t="shared" si="0"/>
        <v>92.375</v>
      </c>
      <c r="L9" s="27">
        <v>0</v>
      </c>
      <c r="M9" s="27">
        <f t="shared" si="1"/>
        <v>92.375</v>
      </c>
      <c r="N9" s="14"/>
    </row>
    <row r="10" spans="1:14" ht="24" customHeight="1" x14ac:dyDescent="0.25">
      <c r="A10" s="45">
        <v>3</v>
      </c>
      <c r="B10" s="11" t="s">
        <v>55</v>
      </c>
      <c r="C10" s="123">
        <v>90</v>
      </c>
      <c r="D10" s="123">
        <v>76</v>
      </c>
      <c r="E10" s="123">
        <v>92</v>
      </c>
      <c r="F10" s="123">
        <v>90</v>
      </c>
      <c r="G10" s="123">
        <v>88</v>
      </c>
      <c r="H10" s="123">
        <v>97</v>
      </c>
      <c r="I10" s="123">
        <v>90</v>
      </c>
      <c r="J10" s="123">
        <v>95</v>
      </c>
      <c r="K10" s="27">
        <f t="shared" si="0"/>
        <v>89.75</v>
      </c>
      <c r="L10" s="27">
        <v>0</v>
      </c>
      <c r="M10" s="27">
        <f t="shared" si="1"/>
        <v>89.75</v>
      </c>
      <c r="N10" s="14"/>
    </row>
    <row r="11" spans="1:14" ht="30" customHeight="1" x14ac:dyDescent="0.3">
      <c r="B11" s="3" t="s">
        <v>12</v>
      </c>
      <c r="C11" s="2"/>
      <c r="D11" s="2"/>
      <c r="E11" s="2"/>
      <c r="F11" s="2"/>
      <c r="L11" s="110" t="s">
        <v>44</v>
      </c>
      <c r="M11" s="110"/>
    </row>
    <row r="12" spans="1:14" ht="18.75" x14ac:dyDescent="0.3">
      <c r="B12" s="3" t="s">
        <v>14</v>
      </c>
      <c r="C12" s="2"/>
      <c r="D12" s="2"/>
      <c r="E12" s="2"/>
      <c r="F12" s="2"/>
      <c r="L12" s="110" t="s">
        <v>62</v>
      </c>
      <c r="M12" s="110"/>
    </row>
    <row r="13" spans="1:14" ht="7.5" customHeight="1" x14ac:dyDescent="0.3">
      <c r="B13" s="3"/>
      <c r="C13" s="2"/>
      <c r="D13" s="2"/>
      <c r="E13" s="2"/>
      <c r="F13" s="2"/>
      <c r="L13" s="2"/>
      <c r="M13" s="4"/>
    </row>
    <row r="14" spans="1:14" ht="18.75" x14ac:dyDescent="0.3">
      <c r="B14" s="3" t="s">
        <v>15</v>
      </c>
      <c r="C14" s="2"/>
      <c r="D14" s="2"/>
      <c r="E14" s="2"/>
      <c r="F14" s="2"/>
      <c r="L14" s="110" t="s">
        <v>63</v>
      </c>
      <c r="M14" s="110"/>
    </row>
    <row r="15" spans="1:14" ht="18.75" customHeight="1" x14ac:dyDescent="0.3">
      <c r="A15" s="5"/>
      <c r="B15" s="5"/>
      <c r="C15" s="5"/>
      <c r="D15" s="5"/>
      <c r="E15" s="5"/>
      <c r="F15" s="5"/>
      <c r="G15" s="5"/>
      <c r="H15" s="4"/>
      <c r="I15" s="4"/>
      <c r="J15" s="4"/>
      <c r="L15" s="110" t="s">
        <v>30</v>
      </c>
      <c r="M15" s="110"/>
    </row>
    <row r="16" spans="1:14" ht="18.75" customHeight="1" x14ac:dyDescent="0.3">
      <c r="A16" s="5"/>
      <c r="B16" s="5"/>
      <c r="C16" s="5"/>
      <c r="D16" s="5"/>
      <c r="E16" s="5"/>
      <c r="F16" s="5"/>
      <c r="G16" s="5"/>
      <c r="H16" s="4"/>
      <c r="I16" s="4"/>
      <c r="J16" s="4"/>
      <c r="L16" s="110" t="s">
        <v>64</v>
      </c>
      <c r="M16" s="110"/>
    </row>
    <row r="17" spans="1:13" ht="18.75" customHeight="1" x14ac:dyDescent="0.3">
      <c r="A17" s="5"/>
      <c r="B17" s="5"/>
      <c r="C17" s="5"/>
      <c r="D17" s="5"/>
      <c r="E17" s="5"/>
      <c r="F17" s="5"/>
      <c r="G17" s="5"/>
      <c r="H17" s="4"/>
      <c r="I17" s="4"/>
      <c r="J17" s="4"/>
      <c r="L17" s="110" t="s">
        <v>197</v>
      </c>
      <c r="M17" s="110"/>
    </row>
    <row r="18" spans="1:13" ht="18.75" customHeight="1" x14ac:dyDescent="0.3">
      <c r="A18" s="5"/>
      <c r="B18" s="5"/>
      <c r="C18" s="5"/>
      <c r="D18" s="5"/>
      <c r="E18" s="5"/>
      <c r="F18" s="5"/>
      <c r="G18" s="5"/>
      <c r="H18" s="4"/>
      <c r="I18" s="4"/>
      <c r="J18" s="4"/>
      <c r="L18" s="110" t="s">
        <v>198</v>
      </c>
      <c r="M18" s="110"/>
    </row>
    <row r="19" spans="1:13" ht="18.75" customHeight="1" x14ac:dyDescent="0.3">
      <c r="A19" s="5"/>
      <c r="B19" s="5"/>
      <c r="C19" s="5"/>
      <c r="D19" s="5"/>
      <c r="E19" s="5"/>
      <c r="F19" s="5"/>
      <c r="G19" s="5"/>
      <c r="H19" s="4"/>
      <c r="I19" s="4"/>
      <c r="J19" s="4"/>
      <c r="K19" s="4"/>
      <c r="L19" s="110" t="s">
        <v>199</v>
      </c>
      <c r="M19" s="110"/>
    </row>
    <row r="20" spans="1:13" ht="15" customHeight="1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5"/>
    </row>
    <row r="23" spans="1:13" x14ac:dyDescent="0.25">
      <c r="A23" s="5"/>
    </row>
    <row r="24" spans="1:13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4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4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4" ht="18.75" x14ac:dyDescent="0.3">
      <c r="B55" s="3" t="s">
        <v>12</v>
      </c>
      <c r="C55" s="2"/>
      <c r="D55" s="2"/>
      <c r="E55" s="2"/>
      <c r="F55" s="2"/>
      <c r="G55" s="2"/>
      <c r="H55" s="2"/>
      <c r="I55" s="2"/>
      <c r="J55" s="2"/>
      <c r="K55" s="137"/>
      <c r="L55" s="137"/>
      <c r="M55" s="137"/>
      <c r="N55" s="137"/>
    </row>
    <row r="56" spans="1:14" ht="18.75" x14ac:dyDescent="0.3">
      <c r="B56" s="3" t="s">
        <v>14</v>
      </c>
      <c r="C56" s="2"/>
      <c r="D56" s="2"/>
      <c r="E56" s="2"/>
      <c r="F56" s="2"/>
      <c r="G56" s="2"/>
      <c r="H56" s="2"/>
      <c r="I56" s="2"/>
      <c r="J56" s="2"/>
      <c r="K56" s="4"/>
      <c r="L56" s="4"/>
      <c r="M56" s="4"/>
    </row>
    <row r="57" spans="1:14" ht="18.75" x14ac:dyDescent="0.3">
      <c r="B57" s="3"/>
      <c r="C57" s="2"/>
      <c r="D57" s="2"/>
      <c r="E57" s="2"/>
      <c r="F57" s="2"/>
      <c r="G57" s="2"/>
      <c r="H57" s="2"/>
      <c r="I57" s="2"/>
      <c r="J57" s="2"/>
      <c r="K57" s="4"/>
      <c r="L57" s="4"/>
      <c r="M57" s="4"/>
    </row>
    <row r="58" spans="1:14" ht="18.75" x14ac:dyDescent="0.3">
      <c r="B58" s="3" t="s">
        <v>15</v>
      </c>
      <c r="C58" s="2"/>
      <c r="D58" s="2"/>
      <c r="E58" s="2"/>
      <c r="F58" s="2"/>
      <c r="G58" s="2"/>
      <c r="H58" s="2"/>
      <c r="I58" s="2"/>
      <c r="J58" s="2"/>
      <c r="K58" s="4"/>
      <c r="L58" s="4"/>
      <c r="M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4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</row>
    <row r="62" spans="1:14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</row>
    <row r="63" spans="1:14" ht="18.75" x14ac:dyDescent="0.3">
      <c r="B63" s="2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</row>
  </sheetData>
  <sortState caseSensitive="1" ref="B9:O14">
    <sortCondition descending="1" ref="M8:M14"/>
  </sortState>
  <mergeCells count="11">
    <mergeCell ref="K55:N55"/>
    <mergeCell ref="A1:N1"/>
    <mergeCell ref="A2:N2"/>
    <mergeCell ref="A3:N3"/>
    <mergeCell ref="A4:N4"/>
    <mergeCell ref="A5:K5"/>
    <mergeCell ref="A6:A7"/>
    <mergeCell ref="B6:B7"/>
    <mergeCell ref="C6:D6"/>
    <mergeCell ref="G6:J6"/>
    <mergeCell ref="K6:N6"/>
  </mergeCells>
  <pageMargins left="0.7" right="0.5600000000000000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Layout" topLeftCell="A4" zoomScaleNormal="100" workbookViewId="0">
      <selection sqref="A1:M18"/>
    </sheetView>
  </sheetViews>
  <sheetFormatPr defaultRowHeight="15" x14ac:dyDescent="0.25"/>
  <cols>
    <col min="1" max="1" width="6" style="1" customWidth="1"/>
    <col min="2" max="2" width="31.42578125" style="1" customWidth="1"/>
    <col min="3" max="13" width="8.28515625" customWidth="1"/>
  </cols>
  <sheetData>
    <row r="1" spans="1:13" ht="18.75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8.75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8.75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8.75" x14ac:dyDescent="0.25">
      <c r="A4" s="157" t="s">
        <v>47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8.2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2"/>
      <c r="L5" s="12"/>
    </row>
    <row r="6" spans="1:13" ht="15" customHeight="1" x14ac:dyDescent="0.25">
      <c r="A6" s="139" t="s">
        <v>3</v>
      </c>
      <c r="B6" s="139" t="s">
        <v>4</v>
      </c>
      <c r="C6" s="140" t="s">
        <v>0</v>
      </c>
      <c r="D6" s="140"/>
      <c r="E6" s="52" t="s">
        <v>48</v>
      </c>
      <c r="F6" s="145" t="s">
        <v>1</v>
      </c>
      <c r="G6" s="145"/>
      <c r="H6" s="145"/>
      <c r="I6" s="145"/>
      <c r="J6" s="141" t="s">
        <v>2</v>
      </c>
      <c r="K6" s="141"/>
      <c r="L6" s="141"/>
      <c r="M6" s="141"/>
    </row>
    <row r="7" spans="1:13" ht="137.25" customHeight="1" x14ac:dyDescent="0.25">
      <c r="A7" s="139"/>
      <c r="B7" s="139"/>
      <c r="C7" s="19" t="s">
        <v>157</v>
      </c>
      <c r="D7" s="19" t="s">
        <v>161</v>
      </c>
      <c r="E7" s="19" t="s">
        <v>160</v>
      </c>
      <c r="F7" s="19" t="s">
        <v>159</v>
      </c>
      <c r="G7" s="19" t="s">
        <v>160</v>
      </c>
      <c r="H7" s="19" t="s">
        <v>182</v>
      </c>
      <c r="I7" s="19" t="s">
        <v>110</v>
      </c>
      <c r="J7" s="53" t="s">
        <v>5</v>
      </c>
      <c r="K7" s="53" t="s">
        <v>23</v>
      </c>
      <c r="L7" s="53" t="s">
        <v>24</v>
      </c>
      <c r="M7" s="53" t="s">
        <v>19</v>
      </c>
    </row>
    <row r="8" spans="1:13" ht="24" customHeight="1" x14ac:dyDescent="0.3">
      <c r="A8" s="16">
        <v>1</v>
      </c>
      <c r="B8" s="17" t="s">
        <v>43</v>
      </c>
      <c r="C8" s="9">
        <v>95</v>
      </c>
      <c r="D8" s="9">
        <v>95</v>
      </c>
      <c r="E8" s="9">
        <v>90</v>
      </c>
      <c r="F8" s="9">
        <v>95</v>
      </c>
      <c r="G8" s="9">
        <v>98</v>
      </c>
      <c r="H8" s="9">
        <v>95</v>
      </c>
      <c r="I8" s="9">
        <v>93</v>
      </c>
      <c r="J8" s="8">
        <f>AVERAGE(C8:I8)</f>
        <v>94.428571428571431</v>
      </c>
      <c r="K8" s="8">
        <v>0</v>
      </c>
      <c r="L8" s="8">
        <f>J8+K8</f>
        <v>94.428571428571431</v>
      </c>
      <c r="M8" s="15" t="s">
        <v>20</v>
      </c>
    </row>
    <row r="9" spans="1:13" ht="11.25" customHeight="1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3" ht="23.25" customHeight="1" x14ac:dyDescent="0.3">
      <c r="B10" s="3" t="s">
        <v>12</v>
      </c>
      <c r="C10" s="2"/>
      <c r="D10" s="2"/>
      <c r="K10" s="110" t="s">
        <v>44</v>
      </c>
      <c r="L10" s="110"/>
    </row>
    <row r="11" spans="1:13" ht="18.75" x14ac:dyDescent="0.3">
      <c r="B11" s="3" t="s">
        <v>14</v>
      </c>
      <c r="C11" s="2"/>
      <c r="D11" s="2"/>
      <c r="K11" s="110" t="s">
        <v>62</v>
      </c>
      <c r="L11" s="110"/>
    </row>
    <row r="12" spans="1:13" ht="7.5" customHeight="1" x14ac:dyDescent="0.3">
      <c r="B12" s="3"/>
      <c r="C12" s="2"/>
      <c r="D12" s="2"/>
      <c r="K12" s="2"/>
      <c r="L12" s="4"/>
    </row>
    <row r="13" spans="1:13" ht="18.75" x14ac:dyDescent="0.3">
      <c r="B13" s="3" t="s">
        <v>15</v>
      </c>
      <c r="C13" s="2"/>
      <c r="D13" s="2"/>
      <c r="K13" s="110" t="s">
        <v>63</v>
      </c>
      <c r="L13" s="110"/>
    </row>
    <row r="14" spans="1:13" ht="18.75" customHeight="1" x14ac:dyDescent="0.3">
      <c r="A14" s="5"/>
      <c r="B14" s="5"/>
      <c r="C14" s="5"/>
      <c r="D14" s="5"/>
      <c r="E14" s="5"/>
      <c r="F14" s="5"/>
      <c r="G14" s="4"/>
      <c r="H14" s="4"/>
      <c r="I14" s="4"/>
      <c r="K14" s="110" t="s">
        <v>30</v>
      </c>
      <c r="L14" s="110"/>
    </row>
    <row r="15" spans="1:13" ht="18.75" customHeight="1" x14ac:dyDescent="0.3">
      <c r="A15" s="5"/>
      <c r="B15" s="5"/>
      <c r="C15" s="5"/>
      <c r="D15" s="5"/>
      <c r="E15" s="5"/>
      <c r="F15" s="5"/>
      <c r="G15" s="4"/>
      <c r="H15" s="4"/>
      <c r="I15" s="4"/>
      <c r="K15" s="110" t="s">
        <v>64</v>
      </c>
      <c r="L15" s="110"/>
    </row>
    <row r="16" spans="1:13" ht="18.75" customHeight="1" x14ac:dyDescent="0.3">
      <c r="A16" s="5"/>
      <c r="B16" s="5"/>
      <c r="C16" s="5"/>
      <c r="D16" s="5"/>
      <c r="E16" s="5"/>
      <c r="F16" s="5"/>
      <c r="G16" s="4"/>
      <c r="H16" s="4"/>
      <c r="I16" s="4"/>
      <c r="K16" s="110" t="s">
        <v>197</v>
      </c>
      <c r="L16" s="110"/>
    </row>
    <row r="17" spans="1:12" ht="18.75" customHeight="1" x14ac:dyDescent="0.3">
      <c r="A17" s="5"/>
      <c r="B17" s="5"/>
      <c r="C17" s="5"/>
      <c r="D17" s="5"/>
      <c r="E17" s="5"/>
      <c r="F17" s="5"/>
      <c r="G17" s="4"/>
      <c r="H17" s="4"/>
      <c r="I17" s="4"/>
      <c r="K17" s="110" t="s">
        <v>198</v>
      </c>
      <c r="L17" s="110"/>
    </row>
    <row r="18" spans="1:12" ht="18.75" customHeight="1" x14ac:dyDescent="0.3">
      <c r="A18" s="5"/>
      <c r="B18" s="5"/>
      <c r="C18" s="5"/>
      <c r="D18" s="5"/>
      <c r="E18" s="5"/>
      <c r="F18" s="5"/>
      <c r="G18" s="4"/>
      <c r="H18" s="4"/>
      <c r="I18" s="4"/>
      <c r="J18" s="4"/>
      <c r="K18" s="110" t="s">
        <v>199</v>
      </c>
      <c r="L18" s="110"/>
    </row>
    <row r="19" spans="1:12" ht="15" customHeight="1" x14ac:dyDescent="0.2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5"/>
    </row>
    <row r="22" spans="1:12" x14ac:dyDescent="0.25">
      <c r="A22" s="5"/>
    </row>
    <row r="23" spans="1:12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ht="18.75" x14ac:dyDescent="0.3">
      <c r="B54" s="3" t="s">
        <v>12</v>
      </c>
      <c r="C54" s="2"/>
      <c r="D54" s="2"/>
      <c r="E54" s="2"/>
      <c r="F54" s="2"/>
      <c r="G54" s="2"/>
      <c r="H54" s="2"/>
      <c r="I54" s="2"/>
      <c r="J54" s="137"/>
      <c r="K54" s="137"/>
      <c r="L54" s="137"/>
      <c r="M54" s="137"/>
    </row>
    <row r="55" spans="1:13" ht="18.75" x14ac:dyDescent="0.3">
      <c r="B55" s="3" t="s">
        <v>14</v>
      </c>
      <c r="C55" s="2"/>
      <c r="D55" s="2"/>
      <c r="E55" s="2"/>
      <c r="F55" s="2"/>
      <c r="G55" s="2"/>
      <c r="H55" s="2"/>
      <c r="I55" s="2"/>
      <c r="J55" s="4"/>
      <c r="K55" s="4"/>
      <c r="L55" s="4"/>
    </row>
    <row r="56" spans="1:13" ht="18.75" x14ac:dyDescent="0.3">
      <c r="B56" s="3"/>
      <c r="C56" s="2"/>
      <c r="D56" s="2"/>
      <c r="E56" s="2"/>
      <c r="F56" s="2"/>
      <c r="G56" s="2"/>
      <c r="H56" s="2"/>
      <c r="I56" s="2"/>
      <c r="J56" s="4"/>
      <c r="K56" s="4"/>
      <c r="L56" s="4"/>
    </row>
    <row r="57" spans="1:13" ht="18.75" x14ac:dyDescent="0.3">
      <c r="B57" s="3" t="s">
        <v>15</v>
      </c>
      <c r="C57" s="2"/>
      <c r="D57" s="2"/>
      <c r="E57" s="2"/>
      <c r="F57" s="2"/>
      <c r="G57" s="2"/>
      <c r="H57" s="2"/>
      <c r="I57" s="2"/>
      <c r="J57" s="4"/>
      <c r="K57" s="4"/>
      <c r="L57" s="4"/>
    </row>
    <row r="58" spans="1:13" ht="18.75" x14ac:dyDescent="0.3">
      <c r="B58" s="2"/>
      <c r="C58" s="3"/>
      <c r="D58" s="3"/>
      <c r="E58" s="3"/>
      <c r="F58" s="3"/>
      <c r="G58" s="3"/>
      <c r="H58" s="3"/>
      <c r="I58" s="3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3"/>
      <c r="J62" s="4"/>
      <c r="K62" s="4"/>
      <c r="L62" s="4"/>
    </row>
  </sheetData>
  <sortState ref="B8:N10">
    <sortCondition descending="1" ref="L8:L10"/>
  </sortState>
  <mergeCells count="11">
    <mergeCell ref="J54:M54"/>
    <mergeCell ref="C6:D6"/>
    <mergeCell ref="A1:M1"/>
    <mergeCell ref="A2:M2"/>
    <mergeCell ref="A3:M3"/>
    <mergeCell ref="A4:M4"/>
    <mergeCell ref="A5:J5"/>
    <mergeCell ref="A6:A7"/>
    <mergeCell ref="B6:B7"/>
    <mergeCell ref="J6:M6"/>
    <mergeCell ref="F6:I6"/>
  </mergeCells>
  <pageMargins left="0.7" right="0.5600000000000000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Layout" topLeftCell="A4" zoomScaleNormal="100" workbookViewId="0">
      <selection sqref="A1:N18"/>
    </sheetView>
  </sheetViews>
  <sheetFormatPr defaultRowHeight="15" x14ac:dyDescent="0.25"/>
  <cols>
    <col min="1" max="1" width="4.28515625" style="1" customWidth="1"/>
    <col min="2" max="2" width="29.5703125" style="1" customWidth="1"/>
    <col min="3" max="10" width="7.42578125" customWidth="1"/>
    <col min="11" max="14" width="8.42578125" customWidth="1"/>
  </cols>
  <sheetData>
    <row r="1" spans="1:14" ht="18.75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8.75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8.75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8.75" x14ac:dyDescent="0.25">
      <c r="A4" s="157" t="s">
        <v>73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8.2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7"/>
      <c r="M5" s="7"/>
    </row>
    <row r="6" spans="1:14" ht="15" customHeight="1" x14ac:dyDescent="0.25">
      <c r="A6" s="139" t="s">
        <v>3</v>
      </c>
      <c r="B6" s="139" t="s">
        <v>4</v>
      </c>
      <c r="C6" s="90" t="s">
        <v>162</v>
      </c>
      <c r="D6" s="59" t="s">
        <v>31</v>
      </c>
      <c r="E6" s="159" t="s">
        <v>1</v>
      </c>
      <c r="F6" s="160"/>
      <c r="G6" s="160"/>
      <c r="H6" s="160"/>
      <c r="I6" s="160"/>
      <c r="J6" s="160"/>
      <c r="K6" s="141" t="s">
        <v>2</v>
      </c>
      <c r="L6" s="141"/>
      <c r="M6" s="141"/>
      <c r="N6" s="141"/>
    </row>
    <row r="7" spans="1:14" ht="142.5" customHeight="1" x14ac:dyDescent="0.25">
      <c r="A7" s="139"/>
      <c r="B7" s="139"/>
      <c r="C7" s="19" t="s">
        <v>125</v>
      </c>
      <c r="D7" s="49" t="s">
        <v>126</v>
      </c>
      <c r="E7" s="49" t="s">
        <v>126</v>
      </c>
      <c r="F7" s="49" t="s">
        <v>127</v>
      </c>
      <c r="G7" s="49" t="s">
        <v>128</v>
      </c>
      <c r="H7" s="49" t="s">
        <v>129</v>
      </c>
      <c r="I7" s="94" t="s">
        <v>130</v>
      </c>
      <c r="J7" s="49" t="s">
        <v>132</v>
      </c>
      <c r="K7" s="92" t="s">
        <v>5</v>
      </c>
      <c r="L7" s="53" t="s">
        <v>23</v>
      </c>
      <c r="M7" s="53" t="s">
        <v>24</v>
      </c>
      <c r="N7" s="53" t="s">
        <v>19</v>
      </c>
    </row>
    <row r="8" spans="1:14" ht="23.25" customHeight="1" x14ac:dyDescent="0.3">
      <c r="A8" s="16">
        <v>1</v>
      </c>
      <c r="B8" s="17" t="s">
        <v>29</v>
      </c>
      <c r="C8" s="103">
        <v>85</v>
      </c>
      <c r="D8" s="102">
        <v>70</v>
      </c>
      <c r="E8" s="102">
        <v>84</v>
      </c>
      <c r="F8" s="103">
        <v>87</v>
      </c>
      <c r="G8" s="102">
        <v>60</v>
      </c>
      <c r="H8" s="103">
        <v>70</v>
      </c>
      <c r="I8" s="102">
        <v>98</v>
      </c>
      <c r="J8" s="102">
        <v>80</v>
      </c>
      <c r="K8" s="8">
        <f>AVERAGE(C8:J8)</f>
        <v>79.25</v>
      </c>
      <c r="L8" s="8">
        <v>0</v>
      </c>
      <c r="M8" s="8">
        <f>K8+L8</f>
        <v>79.25</v>
      </c>
      <c r="N8" s="14"/>
    </row>
    <row r="9" spans="1:14" ht="14.25" customHeight="1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8.75" x14ac:dyDescent="0.3">
      <c r="B10" s="3" t="s">
        <v>12</v>
      </c>
      <c r="C10" s="2"/>
      <c r="D10" s="4"/>
      <c r="E10" s="4"/>
      <c r="F10" s="4"/>
      <c r="G10" s="4"/>
      <c r="L10" s="110" t="s">
        <v>44</v>
      </c>
      <c r="M10" s="110"/>
    </row>
    <row r="11" spans="1:14" ht="18.75" x14ac:dyDescent="0.3">
      <c r="B11" s="3" t="s">
        <v>14</v>
      </c>
      <c r="C11" s="2"/>
      <c r="D11" s="4"/>
      <c r="E11" s="4"/>
      <c r="F11" s="4"/>
      <c r="G11" s="4"/>
      <c r="L11" s="110" t="s">
        <v>62</v>
      </c>
      <c r="M11" s="110"/>
    </row>
    <row r="12" spans="1:14" ht="7.5" customHeight="1" x14ac:dyDescent="0.3">
      <c r="B12" s="3"/>
      <c r="C12" s="2"/>
      <c r="D12" s="4"/>
      <c r="E12" s="4"/>
      <c r="F12" s="4"/>
      <c r="G12" s="4"/>
      <c r="L12" s="2"/>
      <c r="M12" s="4"/>
    </row>
    <row r="13" spans="1:14" ht="18.75" x14ac:dyDescent="0.3">
      <c r="B13" s="3" t="s">
        <v>15</v>
      </c>
      <c r="C13" s="2"/>
      <c r="D13" s="4"/>
      <c r="E13" s="4"/>
      <c r="F13" s="4"/>
      <c r="G13" s="4"/>
      <c r="L13" s="110" t="s">
        <v>63</v>
      </c>
      <c r="M13" s="110"/>
    </row>
    <row r="14" spans="1:14" ht="18.75" x14ac:dyDescent="0.3">
      <c r="A14" s="5"/>
      <c r="B14" s="5"/>
      <c r="C14" s="5"/>
      <c r="D14" s="5"/>
      <c r="E14" s="5"/>
      <c r="F14" s="5"/>
      <c r="G14" s="5"/>
      <c r="H14" s="4"/>
      <c r="I14" s="4"/>
      <c r="J14" s="4"/>
      <c r="L14" s="110" t="s">
        <v>30</v>
      </c>
      <c r="M14" s="110"/>
    </row>
    <row r="15" spans="1:14" ht="18.75" x14ac:dyDescent="0.3">
      <c r="A15" s="5"/>
      <c r="B15" s="5"/>
      <c r="C15" s="5"/>
      <c r="D15" s="5"/>
      <c r="E15" s="5"/>
      <c r="F15" s="5"/>
      <c r="G15" s="5"/>
      <c r="H15" s="4"/>
      <c r="I15" s="4"/>
      <c r="J15" s="4"/>
      <c r="L15" s="110" t="s">
        <v>64</v>
      </c>
      <c r="M15" s="110"/>
    </row>
    <row r="16" spans="1:14" ht="18.75" x14ac:dyDescent="0.3">
      <c r="A16" s="5"/>
      <c r="B16" s="60"/>
      <c r="C16" s="5"/>
      <c r="D16" s="5"/>
      <c r="E16" s="5"/>
      <c r="F16" s="5"/>
      <c r="G16" s="5"/>
      <c r="H16" s="4"/>
      <c r="I16" s="4"/>
      <c r="J16" s="4"/>
      <c r="L16" s="110" t="s">
        <v>197</v>
      </c>
      <c r="M16" s="110"/>
    </row>
    <row r="17" spans="1:13" ht="18.75" x14ac:dyDescent="0.3">
      <c r="A17" s="5"/>
      <c r="B17" s="5"/>
      <c r="C17" s="5"/>
      <c r="D17" s="5"/>
      <c r="E17" s="5"/>
      <c r="F17" s="5"/>
      <c r="G17" s="5"/>
      <c r="H17" s="4"/>
      <c r="I17" s="4"/>
      <c r="J17" s="4"/>
      <c r="L17" s="110" t="s">
        <v>198</v>
      </c>
      <c r="M17" s="110"/>
    </row>
    <row r="18" spans="1:13" ht="18.75" x14ac:dyDescent="0.3">
      <c r="A18" s="5"/>
      <c r="B18" s="5"/>
      <c r="C18" s="5"/>
      <c r="D18" s="5"/>
      <c r="E18" s="5"/>
      <c r="F18" s="5"/>
      <c r="G18" s="5"/>
      <c r="H18" s="4"/>
      <c r="I18" s="4"/>
      <c r="J18" s="4"/>
      <c r="K18" s="4"/>
      <c r="L18" s="110" t="s">
        <v>199</v>
      </c>
      <c r="M18" s="110"/>
    </row>
    <row r="19" spans="1:13" x14ac:dyDescent="0.2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4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4" ht="18.75" x14ac:dyDescent="0.3">
      <c r="B54" s="3" t="s">
        <v>12</v>
      </c>
      <c r="C54" s="2"/>
      <c r="D54" s="2"/>
      <c r="E54" s="2"/>
      <c r="F54" s="2"/>
      <c r="G54" s="2"/>
      <c r="H54" s="2"/>
      <c r="I54" s="2"/>
      <c r="J54" s="2"/>
      <c r="K54" s="137"/>
      <c r="L54" s="137"/>
      <c r="M54" s="137"/>
      <c r="N54" s="137"/>
    </row>
    <row r="55" spans="1:14" ht="18.75" x14ac:dyDescent="0.3">
      <c r="B55" s="3" t="s">
        <v>14</v>
      </c>
      <c r="C55" s="2"/>
      <c r="D55" s="2"/>
      <c r="E55" s="2"/>
      <c r="F55" s="2"/>
      <c r="G55" s="2"/>
      <c r="H55" s="2"/>
      <c r="I55" s="2"/>
      <c r="J55" s="2"/>
      <c r="K55" s="4"/>
      <c r="L55" s="4"/>
      <c r="M55" s="4"/>
    </row>
    <row r="56" spans="1:14" ht="18.75" x14ac:dyDescent="0.3">
      <c r="B56" s="3"/>
      <c r="C56" s="2"/>
      <c r="D56" s="2"/>
      <c r="E56" s="2"/>
      <c r="F56" s="2"/>
      <c r="G56" s="2"/>
      <c r="H56" s="2"/>
      <c r="I56" s="2"/>
      <c r="J56" s="2"/>
      <c r="K56" s="4"/>
      <c r="L56" s="4"/>
      <c r="M56" s="4"/>
    </row>
    <row r="57" spans="1:14" ht="18.75" x14ac:dyDescent="0.3">
      <c r="B57" s="3" t="s">
        <v>15</v>
      </c>
      <c r="C57" s="2"/>
      <c r="D57" s="2"/>
      <c r="E57" s="2"/>
      <c r="F57" s="2"/>
      <c r="G57" s="2"/>
      <c r="H57" s="2"/>
      <c r="I57" s="2"/>
      <c r="J57" s="2"/>
      <c r="K57" s="4"/>
      <c r="L57" s="4"/>
      <c r="M57" s="4"/>
    </row>
    <row r="58" spans="1:14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4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</row>
    <row r="62" spans="1:14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</row>
  </sheetData>
  <sortState ref="B9:T11">
    <sortCondition descending="1" ref="M8:M11"/>
  </sortState>
  <mergeCells count="10">
    <mergeCell ref="A1:N1"/>
    <mergeCell ref="A2:N2"/>
    <mergeCell ref="A3:N3"/>
    <mergeCell ref="A4:N4"/>
    <mergeCell ref="A5:K5"/>
    <mergeCell ref="K54:N54"/>
    <mergeCell ref="A6:A7"/>
    <mergeCell ref="B6:B7"/>
    <mergeCell ref="K6:N6"/>
    <mergeCell ref="E6:J6"/>
  </mergeCells>
  <pageMargins left="0.7" right="0.5600000000000000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Layout" topLeftCell="A7" zoomScaleNormal="100" workbookViewId="0">
      <selection activeCell="L13" sqref="L13:L18"/>
    </sheetView>
  </sheetViews>
  <sheetFormatPr defaultRowHeight="15" x14ac:dyDescent="0.25"/>
  <cols>
    <col min="1" max="1" width="4.28515625" style="1" customWidth="1"/>
    <col min="2" max="2" width="29.5703125" style="1" customWidth="1"/>
    <col min="3" max="10" width="7.5703125" customWidth="1"/>
    <col min="11" max="11" width="9.7109375" customWidth="1"/>
    <col min="12" max="12" width="8.28515625" customWidth="1"/>
    <col min="13" max="14" width="10" customWidth="1"/>
    <col min="15" max="15" width="1" customWidth="1"/>
  </cols>
  <sheetData>
    <row r="1" spans="1:15" ht="18.75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8.75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8.75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18.75" x14ac:dyDescent="0.25">
      <c r="A4" s="157" t="s">
        <v>74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8.2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38"/>
      <c r="N5" s="38"/>
    </row>
    <row r="6" spans="1:15" ht="15" customHeight="1" x14ac:dyDescent="0.25">
      <c r="A6" s="139" t="s">
        <v>3</v>
      </c>
      <c r="B6" s="139" t="s">
        <v>4</v>
      </c>
      <c r="C6" s="90" t="s">
        <v>162</v>
      </c>
      <c r="D6" s="59" t="s">
        <v>33</v>
      </c>
      <c r="E6" s="145" t="s">
        <v>1</v>
      </c>
      <c r="F6" s="145"/>
      <c r="G6" s="145"/>
      <c r="H6" s="145"/>
      <c r="I6" s="145"/>
      <c r="J6" s="145"/>
      <c r="K6" s="141" t="s">
        <v>2</v>
      </c>
      <c r="L6" s="141"/>
      <c r="M6" s="141"/>
      <c r="N6" s="141"/>
    </row>
    <row r="7" spans="1:15" ht="142.5" customHeight="1" x14ac:dyDescent="0.25">
      <c r="A7" s="139"/>
      <c r="B7" s="139"/>
      <c r="C7" s="57" t="s">
        <v>125</v>
      </c>
      <c r="D7" s="58" t="s">
        <v>126</v>
      </c>
      <c r="E7" s="58" t="s">
        <v>126</v>
      </c>
      <c r="F7" s="58" t="s">
        <v>127</v>
      </c>
      <c r="G7" s="58" t="s">
        <v>128</v>
      </c>
      <c r="H7" s="58" t="s">
        <v>129</v>
      </c>
      <c r="I7" s="58" t="s">
        <v>131</v>
      </c>
      <c r="J7" s="58" t="s">
        <v>132</v>
      </c>
      <c r="K7" s="53" t="s">
        <v>5</v>
      </c>
      <c r="L7" s="53" t="s">
        <v>23</v>
      </c>
      <c r="M7" s="53" t="s">
        <v>24</v>
      </c>
      <c r="N7" s="53" t="s">
        <v>19</v>
      </c>
    </row>
    <row r="8" spans="1:15" ht="28.5" customHeight="1" x14ac:dyDescent="0.25">
      <c r="A8" s="6">
        <v>1</v>
      </c>
      <c r="B8" s="61" t="s">
        <v>65</v>
      </c>
      <c r="C8" s="62">
        <v>63</v>
      </c>
      <c r="D8" s="62">
        <v>85</v>
      </c>
      <c r="E8" s="62">
        <v>82</v>
      </c>
      <c r="F8" s="62">
        <v>77</v>
      </c>
      <c r="G8" s="62">
        <v>82</v>
      </c>
      <c r="H8" s="62">
        <v>75</v>
      </c>
      <c r="I8" s="62">
        <v>60</v>
      </c>
      <c r="J8" s="62">
        <v>75</v>
      </c>
      <c r="K8" s="8">
        <f>AVERAGE(C8:J8)</f>
        <v>74.875</v>
      </c>
      <c r="L8" s="8">
        <v>0</v>
      </c>
      <c r="M8" s="8">
        <f>K8+L8</f>
        <v>74.875</v>
      </c>
      <c r="N8" s="63"/>
    </row>
    <row r="9" spans="1:15" ht="12" customHeight="1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5" ht="18.75" x14ac:dyDescent="0.3">
      <c r="B10" s="3" t="s">
        <v>12</v>
      </c>
      <c r="C10" s="2"/>
      <c r="E10" s="4"/>
      <c r="F10" s="4"/>
      <c r="G10" s="4"/>
      <c r="H10" s="4"/>
      <c r="L10" s="110" t="s">
        <v>44</v>
      </c>
    </row>
    <row r="11" spans="1:15" ht="18.75" x14ac:dyDescent="0.3">
      <c r="B11" s="3" t="s">
        <v>14</v>
      </c>
      <c r="C11" s="2"/>
      <c r="E11" s="4"/>
      <c r="F11" s="4"/>
      <c r="G11" s="4"/>
      <c r="H11" s="4"/>
      <c r="L11" s="110" t="s">
        <v>62</v>
      </c>
    </row>
    <row r="12" spans="1:15" ht="7.5" customHeight="1" x14ac:dyDescent="0.3">
      <c r="B12" s="3"/>
      <c r="C12" s="2"/>
      <c r="E12" s="4"/>
      <c r="F12" s="4"/>
      <c r="G12" s="4"/>
      <c r="H12" s="4"/>
      <c r="L12" s="2"/>
    </row>
    <row r="13" spans="1:15" ht="18.75" x14ac:dyDescent="0.3">
      <c r="B13" s="3" t="s">
        <v>15</v>
      </c>
      <c r="C13" s="2"/>
      <c r="E13" s="4"/>
      <c r="F13" s="4"/>
      <c r="G13" s="4"/>
      <c r="H13" s="4"/>
      <c r="L13" s="110" t="s">
        <v>63</v>
      </c>
    </row>
    <row r="14" spans="1:15" ht="18.75" x14ac:dyDescent="0.3">
      <c r="A14" s="5"/>
      <c r="B14" s="5"/>
      <c r="C14" s="5"/>
      <c r="D14" s="5"/>
      <c r="E14" s="5"/>
      <c r="F14" s="5"/>
      <c r="G14" s="5"/>
      <c r="H14" s="5"/>
      <c r="I14" s="4"/>
      <c r="J14" s="4"/>
      <c r="K14" s="4"/>
      <c r="L14" s="110" t="s">
        <v>30</v>
      </c>
    </row>
    <row r="15" spans="1:15" ht="18.75" x14ac:dyDescent="0.3">
      <c r="A15" s="5"/>
      <c r="B15" s="5"/>
      <c r="C15" s="5"/>
      <c r="D15" s="5"/>
      <c r="E15" s="5"/>
      <c r="F15" s="5"/>
      <c r="G15" s="5"/>
      <c r="H15" s="5"/>
      <c r="I15" s="4"/>
      <c r="J15" s="4"/>
      <c r="K15" s="4"/>
      <c r="L15" s="110" t="s">
        <v>64</v>
      </c>
    </row>
    <row r="16" spans="1:15" ht="18.75" x14ac:dyDescent="0.3">
      <c r="A16" s="5"/>
      <c r="B16" s="5"/>
      <c r="C16" s="5"/>
      <c r="D16" s="5"/>
      <c r="E16" s="5"/>
      <c r="F16" s="5"/>
      <c r="G16" s="5"/>
      <c r="H16" s="5"/>
      <c r="I16" s="4"/>
      <c r="J16" s="4"/>
      <c r="K16" s="4"/>
      <c r="L16" s="110" t="s">
        <v>197</v>
      </c>
      <c r="N16" s="110"/>
    </row>
    <row r="17" spans="1:14" ht="18.75" x14ac:dyDescent="0.3">
      <c r="A17" s="5"/>
      <c r="B17" s="5"/>
      <c r="C17" s="5"/>
      <c r="D17" s="5"/>
      <c r="E17" s="5"/>
      <c r="F17" s="5"/>
      <c r="G17" s="5"/>
      <c r="H17" s="5"/>
      <c r="I17" s="4"/>
      <c r="J17" s="4"/>
      <c r="K17" s="4"/>
      <c r="L17" s="110" t="s">
        <v>198</v>
      </c>
      <c r="N17" s="110"/>
    </row>
    <row r="18" spans="1:14" ht="18.75" x14ac:dyDescent="0.3">
      <c r="A18" s="5"/>
      <c r="B18" s="5"/>
      <c r="C18" s="5"/>
      <c r="D18" s="5"/>
      <c r="E18" s="5"/>
      <c r="F18" s="5"/>
      <c r="G18" s="5"/>
      <c r="H18" s="5"/>
      <c r="I18" s="4"/>
      <c r="J18" s="4"/>
      <c r="K18" s="4"/>
      <c r="L18" s="110" t="s">
        <v>199</v>
      </c>
      <c r="N18" s="110"/>
    </row>
    <row r="19" spans="1:14" x14ac:dyDescent="0.2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.75" x14ac:dyDescent="0.3">
      <c r="B52" s="3" t="s">
        <v>12</v>
      </c>
      <c r="C52" s="2"/>
      <c r="D52" s="2"/>
      <c r="E52" s="2"/>
      <c r="F52" s="2"/>
      <c r="G52" s="2"/>
      <c r="H52" s="2"/>
      <c r="I52" s="2"/>
      <c r="J52" s="2"/>
      <c r="K52" s="4"/>
      <c r="L52" s="137"/>
      <c r="M52" s="137"/>
      <c r="N52" s="137"/>
    </row>
    <row r="53" spans="1:14" ht="18.75" x14ac:dyDescent="0.3">
      <c r="B53" s="3" t="s">
        <v>14</v>
      </c>
      <c r="C53" s="2"/>
      <c r="D53" s="2"/>
      <c r="E53" s="2"/>
      <c r="F53" s="2"/>
      <c r="G53" s="2"/>
      <c r="H53" s="2"/>
      <c r="I53" s="2"/>
      <c r="J53" s="2"/>
      <c r="K53" s="4"/>
      <c r="L53" s="4"/>
      <c r="M53" s="4"/>
      <c r="N53" s="4"/>
    </row>
    <row r="54" spans="1:14" ht="18.75" x14ac:dyDescent="0.3">
      <c r="B54" s="3"/>
      <c r="C54" s="2"/>
      <c r="D54" s="2"/>
      <c r="E54" s="2"/>
      <c r="F54" s="2"/>
      <c r="G54" s="2"/>
      <c r="H54" s="2"/>
      <c r="I54" s="2"/>
      <c r="J54" s="2"/>
      <c r="K54" s="4"/>
      <c r="L54" s="4"/>
      <c r="M54" s="4"/>
      <c r="N54" s="4"/>
    </row>
    <row r="55" spans="1:14" ht="18.75" x14ac:dyDescent="0.3">
      <c r="B55" s="3" t="s">
        <v>15</v>
      </c>
      <c r="C55" s="2"/>
      <c r="D55" s="2"/>
      <c r="E55" s="2"/>
      <c r="F55" s="2"/>
      <c r="G55" s="2"/>
      <c r="H55" s="2"/>
      <c r="I55" s="2"/>
      <c r="J55" s="2"/>
      <c r="K55" s="4"/>
      <c r="L55" s="4"/>
      <c r="M55" s="4"/>
      <c r="N55" s="4"/>
    </row>
    <row r="56" spans="1:14" ht="18.75" x14ac:dyDescent="0.3">
      <c r="B56" s="2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</row>
    <row r="57" spans="1:14" ht="18.75" x14ac:dyDescent="0.3">
      <c r="B57" s="2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</row>
    <row r="58" spans="1:14" ht="18.75" x14ac:dyDescent="0.3">
      <c r="B58" s="2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</row>
  </sheetData>
  <mergeCells count="10">
    <mergeCell ref="L52:N52"/>
    <mergeCell ref="A1:O1"/>
    <mergeCell ref="A2:O2"/>
    <mergeCell ref="A3:O3"/>
    <mergeCell ref="A4:O4"/>
    <mergeCell ref="A5:L5"/>
    <mergeCell ref="A6:A7"/>
    <mergeCell ref="B6:B7"/>
    <mergeCell ref="E6:J6"/>
    <mergeCell ref="K6:N6"/>
  </mergeCells>
  <pageMargins left="0.7" right="0.5600000000000000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>
      <selection sqref="A1:M1"/>
    </sheetView>
  </sheetViews>
  <sheetFormatPr defaultRowHeight="15" x14ac:dyDescent="0.25"/>
  <cols>
    <col min="1" max="1" width="5.28515625" style="1" customWidth="1"/>
    <col min="2" max="2" width="37" style="1" customWidth="1"/>
    <col min="3" max="9" width="6.85546875" customWidth="1"/>
    <col min="10" max="10" width="8.28515625" bestFit="1" customWidth="1"/>
    <col min="11" max="11" width="8.140625" customWidth="1"/>
    <col min="12" max="12" width="8.42578125" customWidth="1"/>
    <col min="13" max="13" width="9.28515625" bestFit="1" customWidth="1"/>
  </cols>
  <sheetData>
    <row r="1" spans="1:13" ht="18.75" x14ac:dyDescent="0.3">
      <c r="A1" s="138" t="s">
        <v>202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8.75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8.75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8.75" x14ac:dyDescent="0.3">
      <c r="A4" s="138" t="s">
        <v>26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15" customHeight="1" x14ac:dyDescent="0.25">
      <c r="A5" s="139" t="s">
        <v>3</v>
      </c>
      <c r="B5" s="139" t="s">
        <v>4</v>
      </c>
      <c r="C5" s="140" t="s">
        <v>0</v>
      </c>
      <c r="D5" s="140"/>
      <c r="E5" s="140"/>
      <c r="F5" s="140"/>
      <c r="G5" s="42" t="s">
        <v>1</v>
      </c>
      <c r="H5" s="42"/>
      <c r="I5" s="42"/>
      <c r="J5" s="141" t="s">
        <v>2</v>
      </c>
      <c r="K5" s="141"/>
      <c r="L5" s="141"/>
      <c r="M5" s="141"/>
    </row>
    <row r="6" spans="1:13" ht="131.25" customHeight="1" x14ac:dyDescent="0.25">
      <c r="A6" s="139"/>
      <c r="B6" s="139"/>
      <c r="C6" s="43" t="s">
        <v>27</v>
      </c>
      <c r="D6" s="43" t="s">
        <v>115</v>
      </c>
      <c r="E6" s="43" t="s">
        <v>116</v>
      </c>
      <c r="F6" s="43" t="s">
        <v>117</v>
      </c>
      <c r="G6" s="43" t="s">
        <v>118</v>
      </c>
      <c r="H6" s="43" t="s">
        <v>45</v>
      </c>
      <c r="I6" s="43" t="s">
        <v>119</v>
      </c>
      <c r="J6" s="112" t="s">
        <v>5</v>
      </c>
      <c r="K6" s="112" t="s">
        <v>23</v>
      </c>
      <c r="L6" s="112" t="s">
        <v>24</v>
      </c>
      <c r="M6" s="112" t="s">
        <v>19</v>
      </c>
    </row>
    <row r="7" spans="1:13" ht="27" customHeight="1" x14ac:dyDescent="0.25">
      <c r="A7" s="6">
        <v>1</v>
      </c>
      <c r="B7" s="116" t="s">
        <v>50</v>
      </c>
      <c r="C7" s="88">
        <v>96</v>
      </c>
      <c r="D7" s="88">
        <v>99</v>
      </c>
      <c r="E7" s="87">
        <v>100</v>
      </c>
      <c r="F7" s="87">
        <v>90</v>
      </c>
      <c r="G7" s="87">
        <v>95</v>
      </c>
      <c r="H7" s="87">
        <v>100</v>
      </c>
      <c r="I7" s="87">
        <v>94</v>
      </c>
      <c r="J7" s="8">
        <f>AVERAGE(C7:I7)</f>
        <v>96.285714285714292</v>
      </c>
      <c r="K7" s="8">
        <v>0</v>
      </c>
      <c r="L7" s="8">
        <f>J7+K7</f>
        <v>96.285714285714292</v>
      </c>
      <c r="M7" s="15" t="s">
        <v>20</v>
      </c>
    </row>
    <row r="8" spans="1:13" ht="27" customHeight="1" x14ac:dyDescent="0.25">
      <c r="A8" s="6">
        <v>2</v>
      </c>
      <c r="B8" s="116" t="s">
        <v>51</v>
      </c>
      <c r="C8" s="87">
        <v>68</v>
      </c>
      <c r="D8" s="87">
        <v>73</v>
      </c>
      <c r="E8" s="87">
        <v>61</v>
      </c>
      <c r="F8" s="87">
        <v>62</v>
      </c>
      <c r="G8" s="87">
        <v>67</v>
      </c>
      <c r="H8" s="87">
        <v>61</v>
      </c>
      <c r="I8" s="87">
        <v>65</v>
      </c>
      <c r="J8" s="8">
        <f>AVERAGE(C8:I8)</f>
        <v>65.285714285714292</v>
      </c>
      <c r="K8" s="8">
        <v>0</v>
      </c>
      <c r="L8" s="8">
        <f>J8+K8</f>
        <v>65.285714285714292</v>
      </c>
      <c r="M8" s="15"/>
    </row>
    <row r="9" spans="1:13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3" ht="18.75" x14ac:dyDescent="0.3">
      <c r="B10" s="3" t="s">
        <v>12</v>
      </c>
      <c r="C10" s="2"/>
      <c r="D10" s="2"/>
      <c r="E10" s="2"/>
      <c r="F10" s="2"/>
      <c r="H10" s="4"/>
      <c r="K10" s="110" t="s">
        <v>44</v>
      </c>
      <c r="L10" s="110"/>
    </row>
    <row r="11" spans="1:13" ht="18.75" x14ac:dyDescent="0.3">
      <c r="B11" s="3" t="s">
        <v>14</v>
      </c>
      <c r="C11" s="2"/>
      <c r="D11" s="2"/>
      <c r="E11" s="2"/>
      <c r="F11" s="2"/>
      <c r="H11" s="4"/>
      <c r="K11" s="110" t="s">
        <v>62</v>
      </c>
      <c r="L11" s="110"/>
    </row>
    <row r="12" spans="1:13" ht="8.25" customHeight="1" x14ac:dyDescent="0.3">
      <c r="B12" s="3"/>
      <c r="C12" s="2"/>
      <c r="D12" s="2"/>
      <c r="E12" s="2"/>
      <c r="F12" s="2"/>
      <c r="H12" s="4"/>
      <c r="K12" s="2"/>
      <c r="L12" s="4"/>
    </row>
    <row r="13" spans="1:13" ht="18.75" x14ac:dyDescent="0.3">
      <c r="B13" s="3" t="s">
        <v>15</v>
      </c>
      <c r="C13" s="2"/>
      <c r="D13" s="2"/>
      <c r="E13" s="2"/>
      <c r="F13" s="2"/>
      <c r="H13" s="4"/>
      <c r="K13" s="37" t="s">
        <v>63</v>
      </c>
      <c r="L13" s="110"/>
    </row>
    <row r="14" spans="1:13" ht="18.75" x14ac:dyDescent="0.3">
      <c r="A14" s="5"/>
      <c r="B14" s="5"/>
      <c r="C14" s="5"/>
      <c r="D14" s="5"/>
      <c r="E14" s="5"/>
      <c r="F14" s="5"/>
      <c r="G14" s="4"/>
      <c r="H14" s="4"/>
      <c r="K14" s="110" t="s">
        <v>30</v>
      </c>
      <c r="L14" s="110"/>
    </row>
    <row r="15" spans="1:13" ht="18.75" x14ac:dyDescent="0.3">
      <c r="A15" s="5"/>
      <c r="B15" s="5"/>
      <c r="C15" s="5"/>
      <c r="D15" s="5"/>
      <c r="E15" s="5"/>
      <c r="F15" s="5"/>
      <c r="G15" s="4"/>
      <c r="H15" s="4"/>
      <c r="K15" s="110" t="s">
        <v>64</v>
      </c>
      <c r="L15" s="110"/>
    </row>
    <row r="16" spans="1:13" ht="18.75" x14ac:dyDescent="0.3">
      <c r="A16" s="5"/>
      <c r="B16" s="5"/>
      <c r="C16" s="5"/>
      <c r="D16" s="5"/>
      <c r="E16" s="5"/>
      <c r="F16" s="5"/>
      <c r="G16" s="4"/>
      <c r="H16" s="4"/>
      <c r="K16" s="110" t="s">
        <v>197</v>
      </c>
      <c r="L16" s="110"/>
    </row>
    <row r="17" spans="1:13" ht="18.75" x14ac:dyDescent="0.3">
      <c r="A17" s="5"/>
      <c r="B17" s="5"/>
      <c r="C17" s="5"/>
      <c r="D17" s="5"/>
      <c r="E17" s="5"/>
      <c r="F17" s="5"/>
      <c r="G17" s="4"/>
      <c r="H17" s="4"/>
      <c r="K17" s="110" t="s">
        <v>198</v>
      </c>
      <c r="L17" s="110"/>
    </row>
    <row r="18" spans="1:13" ht="18.75" x14ac:dyDescent="0.3">
      <c r="A18" s="5"/>
      <c r="B18" s="5"/>
      <c r="C18" s="5"/>
      <c r="D18" s="5"/>
      <c r="E18" s="5"/>
      <c r="F18" s="5"/>
      <c r="G18" s="4"/>
      <c r="H18" s="4"/>
      <c r="K18" s="110" t="s">
        <v>199</v>
      </c>
      <c r="L18" s="110"/>
    </row>
    <row r="19" spans="1:13" ht="18.75" x14ac:dyDescent="0.3">
      <c r="A19" s="5"/>
      <c r="B19" s="5"/>
      <c r="C19" s="5"/>
      <c r="D19" s="5"/>
      <c r="E19" s="5"/>
      <c r="F19" s="5"/>
      <c r="G19" s="4"/>
      <c r="H19" s="4"/>
      <c r="I19" s="4"/>
      <c r="J19" s="4"/>
      <c r="K19" s="4"/>
      <c r="L19" s="22"/>
      <c r="M19" s="22"/>
    </row>
    <row r="20" spans="1:13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3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3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3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3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3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3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3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3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3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3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3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3" ht="18.75" x14ac:dyDescent="0.3">
      <c r="B55" s="3" t="s">
        <v>12</v>
      </c>
      <c r="C55" s="2"/>
      <c r="D55" s="2"/>
      <c r="E55" s="2"/>
      <c r="F55" s="2"/>
      <c r="G55" s="2"/>
      <c r="H55" s="2"/>
      <c r="I55" s="4"/>
      <c r="J55" s="137"/>
      <c r="K55" s="137"/>
      <c r="L55" s="137"/>
      <c r="M55" s="137"/>
    </row>
    <row r="56" spans="1:13" ht="18.75" x14ac:dyDescent="0.3">
      <c r="B56" s="3" t="s">
        <v>14</v>
      </c>
      <c r="C56" s="2"/>
      <c r="D56" s="2"/>
      <c r="E56" s="2"/>
      <c r="F56" s="2"/>
      <c r="G56" s="2"/>
      <c r="H56" s="2"/>
      <c r="I56" s="4"/>
      <c r="J56" s="4"/>
      <c r="K56" s="4"/>
      <c r="L56" s="4"/>
    </row>
    <row r="57" spans="1:13" ht="18.75" x14ac:dyDescent="0.3">
      <c r="B57" s="3"/>
      <c r="C57" s="2"/>
      <c r="D57" s="2"/>
      <c r="E57" s="2"/>
      <c r="F57" s="2"/>
      <c r="G57" s="2"/>
      <c r="H57" s="2"/>
      <c r="I57" s="4"/>
      <c r="J57" s="4"/>
      <c r="K57" s="4"/>
      <c r="L57" s="4"/>
    </row>
    <row r="58" spans="1:13" ht="18.75" x14ac:dyDescent="0.3">
      <c r="B58" s="3" t="s">
        <v>15</v>
      </c>
      <c r="C58" s="2"/>
      <c r="D58" s="2"/>
      <c r="E58" s="2"/>
      <c r="F58" s="2"/>
      <c r="G58" s="2"/>
      <c r="H58" s="2"/>
      <c r="I58" s="4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4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4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4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4"/>
      <c r="J62" s="4"/>
      <c r="K62" s="4"/>
      <c r="L62" s="4"/>
    </row>
    <row r="63" spans="1:13" ht="18.75" x14ac:dyDescent="0.3">
      <c r="B63" s="2"/>
      <c r="C63" s="3"/>
      <c r="D63" s="3"/>
      <c r="E63" s="3"/>
      <c r="F63" s="3"/>
      <c r="G63" s="3"/>
      <c r="H63" s="3"/>
      <c r="I63" s="4"/>
      <c r="J63" s="4"/>
      <c r="K63" s="4"/>
      <c r="L63" s="4"/>
    </row>
  </sheetData>
  <sortState ref="B7:N11">
    <sortCondition descending="1" ref="L7:L11"/>
  </sortState>
  <mergeCells count="9">
    <mergeCell ref="J55:M55"/>
    <mergeCell ref="A1:M1"/>
    <mergeCell ref="A2:M2"/>
    <mergeCell ref="A3:M3"/>
    <mergeCell ref="A4:M4"/>
    <mergeCell ref="A5:A6"/>
    <mergeCell ref="B5:B6"/>
    <mergeCell ref="C5:F5"/>
    <mergeCell ref="J5:M5"/>
  </mergeCells>
  <pageMargins left="0.7" right="0.5600000000000000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view="pageLayout" topLeftCell="A4" zoomScaleNormal="100" workbookViewId="0">
      <selection activeCell="H16" sqref="H15:H16"/>
    </sheetView>
  </sheetViews>
  <sheetFormatPr defaultRowHeight="15" x14ac:dyDescent="0.25"/>
  <cols>
    <col min="1" max="1" width="5.28515625" style="1" customWidth="1"/>
    <col min="2" max="2" width="31.5703125" style="1" customWidth="1"/>
    <col min="3" max="10" width="6.5703125" customWidth="1"/>
    <col min="11" max="11" width="9.28515625" customWidth="1"/>
    <col min="12" max="12" width="8.140625" customWidth="1"/>
    <col min="13" max="13" width="9.28515625" customWidth="1"/>
    <col min="14" max="14" width="9.28515625" bestFit="1" customWidth="1"/>
  </cols>
  <sheetData>
    <row r="1" spans="1:14" ht="18.75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8.75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8.75" x14ac:dyDescent="0.3">
      <c r="A3" s="138" t="s">
        <v>75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8.75" x14ac:dyDescent="0.3">
      <c r="A4" s="138" t="s">
        <v>81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ht="8.2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36"/>
      <c r="M5" s="36"/>
    </row>
    <row r="6" spans="1:14" ht="15" customHeight="1" x14ac:dyDescent="0.25">
      <c r="A6" s="139" t="s">
        <v>3</v>
      </c>
      <c r="B6" s="139" t="s">
        <v>4</v>
      </c>
      <c r="C6" s="140" t="s">
        <v>0</v>
      </c>
      <c r="D6" s="140"/>
      <c r="E6" s="13" t="s">
        <v>48</v>
      </c>
      <c r="F6" s="13"/>
      <c r="G6" s="42" t="s">
        <v>1</v>
      </c>
      <c r="H6" s="42"/>
      <c r="I6" s="42"/>
      <c r="J6" s="42"/>
      <c r="K6" s="141" t="s">
        <v>2</v>
      </c>
      <c r="L6" s="141"/>
      <c r="M6" s="141"/>
      <c r="N6" s="141"/>
    </row>
    <row r="7" spans="1:14" ht="135.75" customHeight="1" x14ac:dyDescent="0.25">
      <c r="A7" s="139"/>
      <c r="B7" s="139"/>
      <c r="C7" s="57" t="s">
        <v>183</v>
      </c>
      <c r="D7" s="57" t="s">
        <v>184</v>
      </c>
      <c r="E7" s="115" t="s">
        <v>185</v>
      </c>
      <c r="F7" s="115" t="s">
        <v>186</v>
      </c>
      <c r="G7" s="115" t="s">
        <v>187</v>
      </c>
      <c r="H7" s="115" t="s">
        <v>188</v>
      </c>
      <c r="I7" s="115" t="s">
        <v>185</v>
      </c>
      <c r="J7" s="117" t="s">
        <v>189</v>
      </c>
      <c r="K7" s="39" t="s">
        <v>5</v>
      </c>
      <c r="L7" s="39" t="s">
        <v>23</v>
      </c>
      <c r="M7" s="39" t="s">
        <v>24</v>
      </c>
      <c r="N7" s="39" t="s">
        <v>19</v>
      </c>
    </row>
    <row r="8" spans="1:14" ht="24.75" customHeight="1" x14ac:dyDescent="0.25">
      <c r="A8" s="6">
        <v>1</v>
      </c>
      <c r="B8" s="46" t="s">
        <v>82</v>
      </c>
      <c r="C8" s="9">
        <v>90</v>
      </c>
      <c r="D8" s="9">
        <v>100</v>
      </c>
      <c r="E8" s="9">
        <v>98</v>
      </c>
      <c r="F8" s="9">
        <v>95</v>
      </c>
      <c r="G8" s="9">
        <v>100</v>
      </c>
      <c r="H8" s="9">
        <v>98</v>
      </c>
      <c r="I8" s="9">
        <v>100</v>
      </c>
      <c r="J8" s="9">
        <v>100</v>
      </c>
      <c r="K8" s="8">
        <f>AVERAGE(C8:J8)</f>
        <v>97.625</v>
      </c>
      <c r="L8" s="8">
        <v>0</v>
      </c>
      <c r="M8" s="8">
        <f>K8+L8</f>
        <v>97.625</v>
      </c>
      <c r="N8" s="15" t="s">
        <v>20</v>
      </c>
    </row>
    <row r="9" spans="1:14" ht="24.75" customHeight="1" x14ac:dyDescent="0.25">
      <c r="A9" s="6">
        <v>2</v>
      </c>
      <c r="B9" s="46" t="s">
        <v>83</v>
      </c>
      <c r="C9" s="9">
        <v>95</v>
      </c>
      <c r="D9" s="9">
        <v>92</v>
      </c>
      <c r="E9" s="9">
        <v>70</v>
      </c>
      <c r="F9" s="9">
        <v>91</v>
      </c>
      <c r="G9" s="9">
        <v>100</v>
      </c>
      <c r="H9" s="9">
        <v>96</v>
      </c>
      <c r="I9" s="9">
        <v>93</v>
      </c>
      <c r="J9" s="9">
        <v>90</v>
      </c>
      <c r="K9" s="8">
        <f>AVERAGE(C9:J9)</f>
        <v>90.875</v>
      </c>
      <c r="L9" s="8">
        <v>0</v>
      </c>
      <c r="M9" s="8">
        <f>K9+L9</f>
        <v>90.875</v>
      </c>
      <c r="N9" s="14"/>
    </row>
    <row r="10" spans="1:14" x14ac:dyDescent="0.25">
      <c r="A10" s="5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4" ht="18.75" x14ac:dyDescent="0.3">
      <c r="B11" s="3" t="s">
        <v>12</v>
      </c>
      <c r="C11" s="2"/>
      <c r="D11" s="2"/>
      <c r="H11" s="4"/>
      <c r="L11" s="110" t="s">
        <v>44</v>
      </c>
      <c r="M11" s="110"/>
    </row>
    <row r="12" spans="1:14" ht="18.75" x14ac:dyDescent="0.3">
      <c r="B12" s="3" t="s">
        <v>14</v>
      </c>
      <c r="C12" s="2"/>
      <c r="D12" s="2"/>
      <c r="H12" s="4"/>
      <c r="L12" s="110" t="s">
        <v>62</v>
      </c>
      <c r="M12" s="110"/>
    </row>
    <row r="13" spans="1:14" ht="8.25" customHeight="1" x14ac:dyDescent="0.3">
      <c r="B13" s="3"/>
      <c r="C13" s="2"/>
      <c r="D13" s="2"/>
      <c r="H13" s="4"/>
      <c r="L13" s="2"/>
      <c r="M13" s="4"/>
    </row>
    <row r="14" spans="1:14" ht="18.75" x14ac:dyDescent="0.3">
      <c r="B14" s="3" t="s">
        <v>15</v>
      </c>
      <c r="C14" s="2"/>
      <c r="D14" s="2"/>
      <c r="H14" s="4"/>
      <c r="L14" s="37" t="s">
        <v>63</v>
      </c>
      <c r="M14" s="110"/>
    </row>
    <row r="15" spans="1:14" ht="18.75" x14ac:dyDescent="0.3">
      <c r="A15" s="5"/>
      <c r="B15" s="5"/>
      <c r="C15" s="5"/>
      <c r="D15" s="5"/>
      <c r="E15" s="4"/>
      <c r="F15" s="4"/>
      <c r="G15" s="4"/>
      <c r="H15" s="4"/>
      <c r="L15" s="110" t="s">
        <v>30</v>
      </c>
      <c r="M15" s="110"/>
    </row>
    <row r="16" spans="1:14" ht="18.75" x14ac:dyDescent="0.3">
      <c r="A16" s="5"/>
      <c r="B16" s="5"/>
      <c r="C16" s="5"/>
      <c r="D16" s="5"/>
      <c r="E16" s="4"/>
      <c r="F16" s="4"/>
      <c r="G16" s="4"/>
      <c r="H16" s="4"/>
      <c r="L16" s="110" t="s">
        <v>64</v>
      </c>
      <c r="M16" s="110"/>
    </row>
    <row r="17" spans="1:14" ht="18.75" x14ac:dyDescent="0.3">
      <c r="A17" s="5"/>
      <c r="B17" s="5"/>
      <c r="C17" s="5"/>
      <c r="D17" s="5"/>
      <c r="E17" s="4"/>
      <c r="F17" s="4"/>
      <c r="G17" s="4"/>
      <c r="H17" s="4"/>
      <c r="L17" s="110" t="s">
        <v>197</v>
      </c>
      <c r="M17" s="110"/>
    </row>
    <row r="18" spans="1:14" ht="18.75" x14ac:dyDescent="0.3">
      <c r="A18" s="5"/>
      <c r="B18" s="5"/>
      <c r="C18" s="5"/>
      <c r="D18" s="5"/>
      <c r="E18" s="4"/>
      <c r="F18" s="4"/>
      <c r="G18" s="4"/>
      <c r="H18" s="4"/>
      <c r="L18" s="110" t="s">
        <v>198</v>
      </c>
      <c r="M18" s="110"/>
    </row>
    <row r="19" spans="1:14" ht="18.75" x14ac:dyDescent="0.3">
      <c r="A19" s="5"/>
      <c r="B19" s="5"/>
      <c r="C19" s="5"/>
      <c r="D19" s="5"/>
      <c r="E19" s="4"/>
      <c r="F19" s="4"/>
      <c r="G19" s="4"/>
      <c r="H19" s="4"/>
      <c r="I19" s="4"/>
      <c r="J19" s="4"/>
      <c r="K19" s="4"/>
      <c r="L19" s="110" t="s">
        <v>199</v>
      </c>
      <c r="M19" s="110"/>
    </row>
    <row r="20" spans="1:14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5"/>
    </row>
    <row r="22" spans="1:14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4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4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4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4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4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4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4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4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4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4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4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4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4" ht="18.75" x14ac:dyDescent="0.3">
      <c r="B55" s="3" t="s">
        <v>12</v>
      </c>
      <c r="C55" s="2"/>
      <c r="D55" s="2"/>
      <c r="E55" s="2"/>
      <c r="F55" s="2"/>
      <c r="G55" s="2"/>
      <c r="H55" s="2"/>
      <c r="I55" s="4"/>
      <c r="J55" s="4"/>
      <c r="K55" s="137"/>
      <c r="L55" s="137"/>
      <c r="M55" s="137"/>
      <c r="N55" s="137"/>
    </row>
    <row r="56" spans="1:14" ht="18.75" x14ac:dyDescent="0.3">
      <c r="B56" s="3" t="s">
        <v>14</v>
      </c>
      <c r="C56" s="2"/>
      <c r="D56" s="2"/>
      <c r="E56" s="2"/>
      <c r="F56" s="2"/>
      <c r="G56" s="2"/>
      <c r="H56" s="2"/>
      <c r="I56" s="4"/>
      <c r="J56" s="4"/>
      <c r="K56" s="4"/>
      <c r="L56" s="4"/>
      <c r="M56" s="4"/>
    </row>
    <row r="57" spans="1:14" ht="18.75" x14ac:dyDescent="0.3">
      <c r="B57" s="3"/>
      <c r="C57" s="2"/>
      <c r="D57" s="2"/>
      <c r="E57" s="2"/>
      <c r="F57" s="2"/>
      <c r="G57" s="2"/>
      <c r="H57" s="2"/>
      <c r="I57" s="4"/>
      <c r="J57" s="4"/>
      <c r="K57" s="4"/>
      <c r="L57" s="4"/>
      <c r="M57" s="4"/>
    </row>
    <row r="58" spans="1:14" ht="18.75" x14ac:dyDescent="0.3">
      <c r="B58" s="3" t="s">
        <v>15</v>
      </c>
      <c r="C58" s="2"/>
      <c r="D58" s="2"/>
      <c r="E58" s="2"/>
      <c r="F58" s="2"/>
      <c r="G58" s="2"/>
      <c r="H58" s="2"/>
      <c r="I58" s="4"/>
      <c r="J58" s="4"/>
      <c r="K58" s="4"/>
      <c r="L58" s="4"/>
      <c r="M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4"/>
      <c r="J59" s="4"/>
      <c r="K59" s="4"/>
      <c r="L59" s="4"/>
      <c r="M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4"/>
      <c r="J60" s="4"/>
      <c r="K60" s="4"/>
      <c r="L60" s="4"/>
      <c r="M60" s="4"/>
    </row>
    <row r="61" spans="1:14" ht="18.75" x14ac:dyDescent="0.3">
      <c r="B61" s="2"/>
      <c r="C61" s="3"/>
      <c r="D61" s="3"/>
      <c r="E61" s="3"/>
      <c r="F61" s="3"/>
      <c r="G61" s="3"/>
      <c r="H61" s="3"/>
      <c r="I61" s="4"/>
      <c r="J61" s="4"/>
      <c r="K61" s="4"/>
      <c r="L61" s="4"/>
      <c r="M61" s="4"/>
    </row>
    <row r="62" spans="1:14" ht="18.75" x14ac:dyDescent="0.3">
      <c r="B62" s="2"/>
      <c r="C62" s="3"/>
      <c r="D62" s="3"/>
      <c r="E62" s="3"/>
      <c r="F62" s="3"/>
      <c r="G62" s="3"/>
      <c r="H62" s="3"/>
      <c r="I62" s="4"/>
      <c r="J62" s="4"/>
      <c r="K62" s="4"/>
      <c r="L62" s="4"/>
      <c r="M62" s="4"/>
    </row>
    <row r="63" spans="1:14" ht="18.75" x14ac:dyDescent="0.3">
      <c r="B63" s="2"/>
      <c r="C63" s="3"/>
      <c r="D63" s="3"/>
      <c r="E63" s="3"/>
      <c r="F63" s="3"/>
      <c r="G63" s="3"/>
      <c r="H63" s="3"/>
      <c r="I63" s="4"/>
      <c r="J63" s="4"/>
      <c r="K63" s="4"/>
      <c r="L63" s="4"/>
      <c r="M63" s="4"/>
    </row>
  </sheetData>
  <sortState ref="B9:O12">
    <sortCondition descending="1" ref="M8:M12"/>
  </sortState>
  <mergeCells count="10">
    <mergeCell ref="K55:N55"/>
    <mergeCell ref="A1:N1"/>
    <mergeCell ref="A2:N2"/>
    <mergeCell ref="A3:N3"/>
    <mergeCell ref="A4:N4"/>
    <mergeCell ref="A5:K5"/>
    <mergeCell ref="A6:A7"/>
    <mergeCell ref="B6:B7"/>
    <mergeCell ref="C6:D6"/>
    <mergeCell ref="K6:N6"/>
  </mergeCells>
  <pageMargins left="0.7" right="0.5600000000000000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view="pageLayout" topLeftCell="A7" zoomScaleNormal="100" workbookViewId="0">
      <selection activeCell="G13" sqref="G13"/>
    </sheetView>
  </sheetViews>
  <sheetFormatPr defaultRowHeight="15" x14ac:dyDescent="0.25"/>
  <cols>
    <col min="1" max="1" width="4.28515625" style="1" customWidth="1"/>
    <col min="2" max="2" width="33.28515625" style="1" customWidth="1"/>
    <col min="3" max="10" width="7.7109375" customWidth="1"/>
    <col min="11" max="13" width="7.42578125" customWidth="1"/>
    <col min="14" max="14" width="8.5703125" customWidth="1"/>
  </cols>
  <sheetData>
    <row r="1" spans="1:14" ht="18.75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5" customHeight="1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" customHeight="1" x14ac:dyDescent="0.3">
      <c r="A3" s="138" t="s">
        <v>75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5" customHeight="1" x14ac:dyDescent="0.3">
      <c r="A4" s="138" t="s">
        <v>99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ht="8.2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68"/>
      <c r="M5" s="68"/>
    </row>
    <row r="6" spans="1:14" ht="14.25" customHeight="1" x14ac:dyDescent="0.25">
      <c r="A6" s="143" t="s">
        <v>3</v>
      </c>
      <c r="B6" s="143" t="s">
        <v>4</v>
      </c>
      <c r="C6" s="144" t="s">
        <v>0</v>
      </c>
      <c r="D6" s="144"/>
      <c r="E6" s="71" t="s">
        <v>31</v>
      </c>
      <c r="F6" s="91" t="s">
        <v>33</v>
      </c>
      <c r="G6" s="145" t="s">
        <v>1</v>
      </c>
      <c r="H6" s="145"/>
      <c r="I6" s="145"/>
      <c r="J6" s="145"/>
      <c r="K6" s="146" t="s">
        <v>2</v>
      </c>
      <c r="L6" s="146"/>
      <c r="M6" s="146"/>
      <c r="N6" s="146"/>
    </row>
    <row r="7" spans="1:14" ht="144.75" customHeight="1" x14ac:dyDescent="0.25">
      <c r="A7" s="143"/>
      <c r="B7" s="143"/>
      <c r="C7" s="20" t="s">
        <v>183</v>
      </c>
      <c r="D7" s="20" t="s">
        <v>190</v>
      </c>
      <c r="E7" s="43" t="s">
        <v>191</v>
      </c>
      <c r="F7" s="43" t="s">
        <v>192</v>
      </c>
      <c r="G7" s="24" t="s">
        <v>193</v>
      </c>
      <c r="H7" s="24" t="s">
        <v>194</v>
      </c>
      <c r="I7" s="24" t="s">
        <v>195</v>
      </c>
      <c r="J7" s="24" t="s">
        <v>192</v>
      </c>
      <c r="K7" s="70" t="s">
        <v>5</v>
      </c>
      <c r="L7" s="70" t="s">
        <v>23</v>
      </c>
      <c r="M7" s="70" t="s">
        <v>24</v>
      </c>
      <c r="N7" s="70" t="s">
        <v>19</v>
      </c>
    </row>
    <row r="8" spans="1:14" ht="28.5" customHeight="1" x14ac:dyDescent="0.25">
      <c r="A8" s="45">
        <v>1</v>
      </c>
      <c r="B8" s="78" t="s">
        <v>97</v>
      </c>
      <c r="C8" s="28">
        <v>90</v>
      </c>
      <c r="D8" s="28">
        <v>96</v>
      </c>
      <c r="E8" s="28">
        <v>97</v>
      </c>
      <c r="F8" s="28">
        <v>97</v>
      </c>
      <c r="G8" s="28">
        <v>91</v>
      </c>
      <c r="H8" s="28">
        <v>97</v>
      </c>
      <c r="I8" s="28">
        <v>98</v>
      </c>
      <c r="J8" s="28">
        <v>97</v>
      </c>
      <c r="K8" s="27">
        <f>AVERAGE(C8:J8)</f>
        <v>95.375</v>
      </c>
      <c r="L8" s="27">
        <v>0</v>
      </c>
      <c r="M8" s="27">
        <f>K8+L8</f>
        <v>95.375</v>
      </c>
      <c r="N8" s="47" t="s">
        <v>67</v>
      </c>
    </row>
    <row r="9" spans="1:14" ht="28.5" customHeight="1" x14ac:dyDescent="0.25">
      <c r="A9" s="45">
        <v>2</v>
      </c>
      <c r="B9" s="78" t="s">
        <v>98</v>
      </c>
      <c r="C9" s="28">
        <v>90</v>
      </c>
      <c r="D9" s="28">
        <v>96</v>
      </c>
      <c r="E9" s="28">
        <v>96</v>
      </c>
      <c r="F9" s="28">
        <v>97</v>
      </c>
      <c r="G9" s="28">
        <v>91</v>
      </c>
      <c r="H9" s="28">
        <v>97</v>
      </c>
      <c r="I9" s="28">
        <v>98</v>
      </c>
      <c r="J9" s="28">
        <v>97</v>
      </c>
      <c r="K9" s="27">
        <f>AVERAGE(C9:J9)</f>
        <v>95.25</v>
      </c>
      <c r="L9" s="27">
        <v>0</v>
      </c>
      <c r="M9" s="27">
        <f>K9+L9</f>
        <v>95.25</v>
      </c>
      <c r="N9" s="47" t="s">
        <v>67</v>
      </c>
    </row>
    <row r="10" spans="1:14" x14ac:dyDescent="0.25">
      <c r="A10" s="5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4" ht="18.75" x14ac:dyDescent="0.3">
      <c r="B11" s="3" t="s">
        <v>12</v>
      </c>
      <c r="C11" s="2"/>
      <c r="D11" s="2"/>
      <c r="E11" s="2"/>
      <c r="F11" s="2"/>
      <c r="L11" s="110" t="s">
        <v>44</v>
      </c>
      <c r="M11" s="110"/>
    </row>
    <row r="12" spans="1:14" ht="18.75" x14ac:dyDescent="0.3">
      <c r="B12" s="3" t="s">
        <v>14</v>
      </c>
      <c r="C12" s="2"/>
      <c r="D12" s="2"/>
      <c r="E12" s="2"/>
      <c r="F12" s="2"/>
      <c r="L12" s="110" t="s">
        <v>62</v>
      </c>
      <c r="M12" s="110"/>
    </row>
    <row r="13" spans="1:14" ht="18.75" x14ac:dyDescent="0.3">
      <c r="B13" s="3"/>
      <c r="C13" s="2"/>
      <c r="D13" s="2"/>
      <c r="E13" s="2"/>
      <c r="F13" s="2"/>
      <c r="L13" s="2"/>
      <c r="M13" s="4"/>
    </row>
    <row r="14" spans="1:14" ht="18.75" x14ac:dyDescent="0.3">
      <c r="B14" s="3" t="s">
        <v>15</v>
      </c>
      <c r="C14" s="2"/>
      <c r="D14" s="2"/>
      <c r="E14" s="2"/>
      <c r="F14" s="2"/>
      <c r="L14" s="37" t="s">
        <v>63</v>
      </c>
      <c r="M14" s="110"/>
    </row>
    <row r="15" spans="1:14" ht="18.75" x14ac:dyDescent="0.3">
      <c r="A15" s="5"/>
      <c r="B15" s="5"/>
      <c r="C15" s="5"/>
      <c r="D15" s="5"/>
      <c r="E15" s="5"/>
      <c r="F15" s="5"/>
      <c r="G15" s="5"/>
      <c r="H15" s="4"/>
      <c r="I15" s="4"/>
      <c r="J15" s="4"/>
      <c r="L15" s="110" t="s">
        <v>30</v>
      </c>
      <c r="M15" s="110"/>
    </row>
    <row r="16" spans="1:14" ht="18.75" x14ac:dyDescent="0.3">
      <c r="A16" s="5"/>
      <c r="B16" s="5"/>
      <c r="C16" s="5"/>
      <c r="D16" s="5"/>
      <c r="E16" s="5"/>
      <c r="F16" s="5"/>
      <c r="G16" s="5"/>
      <c r="H16" s="4"/>
      <c r="I16" s="4"/>
      <c r="J16" s="4"/>
      <c r="L16" s="110" t="s">
        <v>64</v>
      </c>
      <c r="M16" s="110"/>
    </row>
    <row r="17" spans="1:13" ht="18.75" x14ac:dyDescent="0.3">
      <c r="A17" s="5"/>
      <c r="B17" s="5"/>
      <c r="C17" s="5"/>
      <c r="D17" s="5"/>
      <c r="E17" s="5"/>
      <c r="F17" s="5"/>
      <c r="G17" s="5"/>
      <c r="H17" s="4"/>
      <c r="I17" s="4"/>
      <c r="J17" s="4"/>
      <c r="L17" s="110" t="s">
        <v>197</v>
      </c>
      <c r="M17" s="110"/>
    </row>
    <row r="18" spans="1:13" ht="18.75" x14ac:dyDescent="0.3">
      <c r="A18" s="5"/>
      <c r="B18" s="5"/>
      <c r="C18" s="5"/>
      <c r="D18" s="5"/>
      <c r="E18" s="5"/>
      <c r="F18" s="5"/>
      <c r="G18" s="5"/>
      <c r="H18" s="4"/>
      <c r="I18" s="4"/>
      <c r="J18" s="4"/>
      <c r="L18" s="110" t="s">
        <v>198</v>
      </c>
      <c r="M18" s="110"/>
    </row>
    <row r="19" spans="1:13" ht="18.75" x14ac:dyDescent="0.3">
      <c r="A19" s="5"/>
      <c r="B19" s="5"/>
      <c r="C19" s="5"/>
      <c r="D19" s="5"/>
      <c r="E19" s="5"/>
      <c r="F19" s="5"/>
      <c r="G19" s="5"/>
      <c r="H19" s="4"/>
      <c r="I19" s="4"/>
      <c r="J19" s="4"/>
      <c r="K19" s="4"/>
      <c r="L19" s="110" t="s">
        <v>199</v>
      </c>
      <c r="M19" s="110"/>
    </row>
    <row r="20" spans="1:13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4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4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4" ht="18.75" x14ac:dyDescent="0.3">
      <c r="B55" s="3" t="s">
        <v>12</v>
      </c>
      <c r="C55" s="2"/>
      <c r="D55" s="2"/>
      <c r="E55" s="2"/>
      <c r="F55" s="2"/>
      <c r="G55" s="2"/>
      <c r="H55" s="2"/>
      <c r="I55" s="2"/>
      <c r="J55" s="2"/>
      <c r="K55" s="137"/>
      <c r="L55" s="137"/>
      <c r="M55" s="137"/>
      <c r="N55" s="137"/>
    </row>
    <row r="56" spans="1:14" ht="18.75" x14ac:dyDescent="0.3">
      <c r="B56" s="3" t="s">
        <v>14</v>
      </c>
      <c r="C56" s="2"/>
      <c r="D56" s="2"/>
      <c r="E56" s="2"/>
      <c r="F56" s="2"/>
      <c r="G56" s="2"/>
      <c r="H56" s="2"/>
      <c r="I56" s="2"/>
      <c r="J56" s="2"/>
      <c r="K56" s="4"/>
      <c r="L56" s="4"/>
      <c r="M56" s="4"/>
    </row>
    <row r="57" spans="1:14" ht="18.75" x14ac:dyDescent="0.3">
      <c r="B57" s="3"/>
      <c r="C57" s="2"/>
      <c r="D57" s="2"/>
      <c r="E57" s="2"/>
      <c r="F57" s="2"/>
      <c r="G57" s="2"/>
      <c r="H57" s="2"/>
      <c r="I57" s="2"/>
      <c r="J57" s="2"/>
      <c r="K57" s="4"/>
      <c r="L57" s="4"/>
      <c r="M57" s="4"/>
    </row>
    <row r="58" spans="1:14" ht="18.75" x14ac:dyDescent="0.3">
      <c r="B58" s="3" t="s">
        <v>15</v>
      </c>
      <c r="C58" s="2"/>
      <c r="D58" s="2"/>
      <c r="E58" s="2"/>
      <c r="F58" s="2"/>
      <c r="G58" s="2"/>
      <c r="H58" s="2"/>
      <c r="I58" s="2"/>
      <c r="J58" s="2"/>
      <c r="K58" s="4"/>
      <c r="L58" s="4"/>
      <c r="M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4" ht="18.75" x14ac:dyDescent="0.3">
      <c r="B61" s="2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</row>
    <row r="62" spans="1:14" ht="18.75" x14ac:dyDescent="0.3">
      <c r="B62" s="2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</row>
    <row r="63" spans="1:14" ht="18.75" x14ac:dyDescent="0.3">
      <c r="B63" s="2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</row>
  </sheetData>
  <sortState ref="B8:O12">
    <sortCondition descending="1" ref="M8:M12"/>
  </sortState>
  <mergeCells count="11">
    <mergeCell ref="K55:N55"/>
    <mergeCell ref="A1:N1"/>
    <mergeCell ref="A2:N2"/>
    <mergeCell ref="A3:N3"/>
    <mergeCell ref="A4:N4"/>
    <mergeCell ref="A5:K5"/>
    <mergeCell ref="A6:A7"/>
    <mergeCell ref="B6:B7"/>
    <mergeCell ref="C6:D6"/>
    <mergeCell ref="G6:J6"/>
    <mergeCell ref="K6:N6"/>
  </mergeCells>
  <pageMargins left="0.7" right="0.56000000000000005" top="0.20833333333333334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Layout" zoomScaleNormal="100" workbookViewId="0">
      <selection activeCell="A4" sqref="A4:M4"/>
    </sheetView>
  </sheetViews>
  <sheetFormatPr defaultRowHeight="15" x14ac:dyDescent="0.25"/>
  <cols>
    <col min="1" max="1" width="5.85546875" style="1" customWidth="1"/>
    <col min="2" max="2" width="32.42578125" style="1" customWidth="1"/>
    <col min="3" max="13" width="8.42578125" customWidth="1"/>
  </cols>
  <sheetData>
    <row r="1" spans="1:13" ht="18.75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5" customHeight="1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5" customHeight="1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5" customHeight="1" x14ac:dyDescent="0.3">
      <c r="A4" s="138" t="s">
        <v>200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8.2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68"/>
      <c r="L5" s="68"/>
    </row>
    <row r="6" spans="1:13" ht="14.25" customHeight="1" x14ac:dyDescent="0.25">
      <c r="A6" s="143" t="s">
        <v>3</v>
      </c>
      <c r="B6" s="143" t="s">
        <v>4</v>
      </c>
      <c r="C6" s="144" t="s">
        <v>0</v>
      </c>
      <c r="D6" s="144"/>
      <c r="E6" s="145" t="s">
        <v>1</v>
      </c>
      <c r="F6" s="145"/>
      <c r="G6" s="145"/>
      <c r="H6" s="145"/>
      <c r="I6" s="145"/>
      <c r="J6" s="146" t="s">
        <v>2</v>
      </c>
      <c r="K6" s="146"/>
      <c r="L6" s="146"/>
      <c r="M6" s="146"/>
    </row>
    <row r="7" spans="1:13" ht="145.5" customHeight="1" x14ac:dyDescent="0.25">
      <c r="A7" s="143"/>
      <c r="B7" s="143"/>
      <c r="C7" s="20" t="s">
        <v>166</v>
      </c>
      <c r="D7" s="20" t="s">
        <v>167</v>
      </c>
      <c r="E7" s="24" t="s">
        <v>49</v>
      </c>
      <c r="F7" s="24" t="s">
        <v>168</v>
      </c>
      <c r="G7" s="24" t="s">
        <v>169</v>
      </c>
      <c r="H7" s="24" t="s">
        <v>170</v>
      </c>
      <c r="I7" s="21" t="s">
        <v>171</v>
      </c>
      <c r="J7" s="70" t="s">
        <v>5</v>
      </c>
      <c r="K7" s="70" t="s">
        <v>23</v>
      </c>
      <c r="L7" s="70" t="s">
        <v>24</v>
      </c>
      <c r="M7" s="70" t="s">
        <v>19</v>
      </c>
    </row>
    <row r="8" spans="1:13" ht="29.25" customHeight="1" x14ac:dyDescent="0.25">
      <c r="A8" s="45">
        <v>1</v>
      </c>
      <c r="B8" s="46" t="s">
        <v>84</v>
      </c>
      <c r="C8" s="28">
        <v>90</v>
      </c>
      <c r="D8" s="28">
        <v>90</v>
      </c>
      <c r="E8" s="28">
        <v>90</v>
      </c>
      <c r="F8" s="28">
        <v>99</v>
      </c>
      <c r="G8" s="28">
        <v>98</v>
      </c>
      <c r="H8" s="28">
        <v>95</v>
      </c>
      <c r="I8" s="28">
        <v>95</v>
      </c>
      <c r="J8" s="27">
        <f>AVERAGE(C8:I8)</f>
        <v>93.857142857142861</v>
      </c>
      <c r="K8" s="27">
        <v>0</v>
      </c>
      <c r="L8" s="27">
        <f>J8+K8</f>
        <v>93.857142857142861</v>
      </c>
      <c r="M8" s="47" t="s">
        <v>67</v>
      </c>
    </row>
    <row r="9" spans="1:13" x14ac:dyDescent="0.2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3" ht="18.75" x14ac:dyDescent="0.3">
      <c r="B10" s="3" t="s">
        <v>12</v>
      </c>
      <c r="C10" s="2"/>
      <c r="D10" s="2"/>
      <c r="K10" s="110" t="s">
        <v>44</v>
      </c>
      <c r="L10" s="110"/>
    </row>
    <row r="11" spans="1:13" ht="18.75" x14ac:dyDescent="0.3">
      <c r="B11" s="3" t="s">
        <v>14</v>
      </c>
      <c r="C11" s="2"/>
      <c r="D11" s="2"/>
      <c r="K11" s="110" t="s">
        <v>62</v>
      </c>
      <c r="L11" s="110"/>
    </row>
    <row r="12" spans="1:13" ht="18.75" x14ac:dyDescent="0.3">
      <c r="B12" s="3"/>
      <c r="C12" s="2"/>
      <c r="D12" s="2"/>
      <c r="K12" s="2"/>
      <c r="L12" s="4"/>
    </row>
    <row r="13" spans="1:13" ht="18.75" x14ac:dyDescent="0.3">
      <c r="B13" s="3" t="s">
        <v>15</v>
      </c>
      <c r="C13" s="2"/>
      <c r="D13" s="2"/>
      <c r="K13" s="37" t="s">
        <v>63</v>
      </c>
      <c r="L13" s="110"/>
    </row>
    <row r="14" spans="1:13" ht="18.75" x14ac:dyDescent="0.3">
      <c r="A14" s="5"/>
      <c r="B14" s="5"/>
      <c r="C14" s="5"/>
      <c r="D14" s="5"/>
      <c r="E14" s="5"/>
      <c r="F14" s="4"/>
      <c r="G14" s="4"/>
      <c r="H14" s="4"/>
      <c r="I14" s="4"/>
      <c r="K14" s="110" t="s">
        <v>30</v>
      </c>
      <c r="L14" s="110"/>
    </row>
    <row r="15" spans="1:13" ht="18.75" x14ac:dyDescent="0.3">
      <c r="A15" s="5"/>
      <c r="B15" s="5"/>
      <c r="C15" s="5"/>
      <c r="D15" s="5"/>
      <c r="E15" s="5"/>
      <c r="F15" s="4"/>
      <c r="G15" s="4"/>
      <c r="H15" s="4"/>
      <c r="I15" s="4"/>
      <c r="K15" s="110" t="s">
        <v>64</v>
      </c>
      <c r="L15" s="110"/>
    </row>
    <row r="16" spans="1:13" ht="18.75" x14ac:dyDescent="0.3">
      <c r="A16" s="5"/>
      <c r="B16" s="5"/>
      <c r="C16" s="5"/>
      <c r="D16" s="5"/>
      <c r="E16" s="5"/>
      <c r="F16" s="4"/>
      <c r="G16" s="4"/>
      <c r="H16" s="4"/>
      <c r="I16" s="4"/>
      <c r="K16" s="110" t="s">
        <v>197</v>
      </c>
      <c r="L16" s="110"/>
    </row>
    <row r="17" spans="1:12" ht="18.75" x14ac:dyDescent="0.3">
      <c r="A17" s="5"/>
      <c r="B17" s="5"/>
      <c r="C17" s="5"/>
      <c r="D17" s="5"/>
      <c r="E17" s="5"/>
      <c r="F17" s="4"/>
      <c r="G17" s="4"/>
      <c r="H17" s="4"/>
      <c r="I17" s="4"/>
      <c r="K17" s="110" t="s">
        <v>198</v>
      </c>
      <c r="L17" s="110"/>
    </row>
    <row r="18" spans="1:12" ht="18.75" x14ac:dyDescent="0.3">
      <c r="A18" s="5"/>
      <c r="B18" s="5"/>
      <c r="C18" s="5"/>
      <c r="D18" s="5"/>
      <c r="E18" s="5"/>
      <c r="F18" s="4"/>
      <c r="G18" s="4"/>
      <c r="H18" s="4"/>
      <c r="I18" s="4"/>
      <c r="J18" s="4"/>
      <c r="K18" s="110" t="s">
        <v>199</v>
      </c>
      <c r="L18" s="110"/>
    </row>
    <row r="19" spans="1:12" x14ac:dyDescent="0.2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3" ht="18.75" x14ac:dyDescent="0.3">
      <c r="B54" s="3" t="s">
        <v>12</v>
      </c>
      <c r="C54" s="2"/>
      <c r="D54" s="2"/>
      <c r="E54" s="2"/>
      <c r="F54" s="2"/>
      <c r="G54" s="2"/>
      <c r="H54" s="2"/>
      <c r="I54" s="4"/>
      <c r="J54" s="137"/>
      <c r="K54" s="137"/>
      <c r="L54" s="137"/>
      <c r="M54" s="137"/>
    </row>
    <row r="55" spans="1:13" ht="18.75" x14ac:dyDescent="0.3">
      <c r="B55" s="3" t="s">
        <v>14</v>
      </c>
      <c r="C55" s="2"/>
      <c r="D55" s="2"/>
      <c r="E55" s="2"/>
      <c r="F55" s="2"/>
      <c r="G55" s="2"/>
      <c r="H55" s="2"/>
      <c r="I55" s="4"/>
      <c r="J55" s="4"/>
      <c r="K55" s="4"/>
      <c r="L55" s="4"/>
    </row>
    <row r="56" spans="1:13" ht="18.75" x14ac:dyDescent="0.3">
      <c r="B56" s="3"/>
      <c r="C56" s="2"/>
      <c r="D56" s="2"/>
      <c r="E56" s="2"/>
      <c r="F56" s="2"/>
      <c r="G56" s="2"/>
      <c r="H56" s="2"/>
      <c r="I56" s="4"/>
      <c r="J56" s="4"/>
      <c r="K56" s="4"/>
      <c r="L56" s="4"/>
    </row>
    <row r="57" spans="1:13" ht="18.75" x14ac:dyDescent="0.3">
      <c r="B57" s="3" t="s">
        <v>15</v>
      </c>
      <c r="C57" s="2"/>
      <c r="D57" s="2"/>
      <c r="E57" s="2"/>
      <c r="F57" s="2"/>
      <c r="G57" s="2"/>
      <c r="H57" s="2"/>
      <c r="I57" s="4"/>
      <c r="J57" s="4"/>
      <c r="K57" s="4"/>
      <c r="L57" s="4"/>
    </row>
    <row r="58" spans="1:13" ht="18.75" x14ac:dyDescent="0.3">
      <c r="B58" s="2"/>
      <c r="C58" s="3"/>
      <c r="D58" s="3"/>
      <c r="E58" s="3"/>
      <c r="F58" s="3"/>
      <c r="G58" s="3"/>
      <c r="H58" s="3"/>
      <c r="I58" s="4"/>
      <c r="J58" s="4"/>
      <c r="K58" s="4"/>
      <c r="L58" s="4"/>
    </row>
    <row r="59" spans="1:13" ht="18.75" x14ac:dyDescent="0.3">
      <c r="B59" s="2"/>
      <c r="C59" s="3"/>
      <c r="D59" s="3"/>
      <c r="E59" s="3"/>
      <c r="F59" s="3"/>
      <c r="G59" s="3"/>
      <c r="H59" s="3"/>
      <c r="I59" s="4"/>
      <c r="J59" s="4"/>
      <c r="K59" s="4"/>
      <c r="L59" s="4"/>
    </row>
    <row r="60" spans="1:13" ht="18.75" x14ac:dyDescent="0.3">
      <c r="B60" s="2"/>
      <c r="C60" s="3"/>
      <c r="D60" s="3"/>
      <c r="E60" s="3"/>
      <c r="F60" s="3"/>
      <c r="G60" s="3"/>
      <c r="H60" s="3"/>
      <c r="I60" s="4"/>
      <c r="J60" s="4"/>
      <c r="K60" s="4"/>
      <c r="L60" s="4"/>
    </row>
    <row r="61" spans="1:13" ht="18.75" x14ac:dyDescent="0.3">
      <c r="B61" s="2"/>
      <c r="C61" s="3"/>
      <c r="D61" s="3"/>
      <c r="E61" s="3"/>
      <c r="F61" s="3"/>
      <c r="G61" s="3"/>
      <c r="H61" s="3"/>
      <c r="I61" s="4"/>
      <c r="J61" s="4"/>
      <c r="K61" s="4"/>
      <c r="L61" s="4"/>
    </row>
    <row r="62" spans="1:13" ht="18.75" x14ac:dyDescent="0.3">
      <c r="B62" s="2"/>
      <c r="C62" s="3"/>
      <c r="D62" s="3"/>
      <c r="E62" s="3"/>
      <c r="F62" s="3"/>
      <c r="G62" s="3"/>
      <c r="H62" s="3"/>
      <c r="I62" s="4"/>
      <c r="J62" s="4"/>
      <c r="K62" s="4"/>
      <c r="L62" s="4"/>
    </row>
  </sheetData>
  <mergeCells count="11">
    <mergeCell ref="J54:M54"/>
    <mergeCell ref="A1:M1"/>
    <mergeCell ref="A2:M2"/>
    <mergeCell ref="A3:M3"/>
    <mergeCell ref="A4:M4"/>
    <mergeCell ref="A5:J5"/>
    <mergeCell ref="A6:A7"/>
    <mergeCell ref="B6:B7"/>
    <mergeCell ref="C6:D6"/>
    <mergeCell ref="E6:I6"/>
    <mergeCell ref="J6:M6"/>
  </mergeCells>
  <pageMargins left="0.7" right="0.56000000000000005" top="0.20833333333333334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view="pageLayout" topLeftCell="A5" zoomScaleNormal="100" workbookViewId="0">
      <selection sqref="A1:N20"/>
    </sheetView>
  </sheetViews>
  <sheetFormatPr defaultRowHeight="15" x14ac:dyDescent="0.25"/>
  <cols>
    <col min="1" max="1" width="5.42578125" style="1" customWidth="1"/>
    <col min="2" max="2" width="30.28515625" style="1" customWidth="1"/>
    <col min="3" max="12" width="7.42578125" customWidth="1"/>
    <col min="13" max="13" width="8.7109375" customWidth="1"/>
    <col min="14" max="14" width="8.5703125" customWidth="1"/>
  </cols>
  <sheetData>
    <row r="1" spans="1:14" ht="18.75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5" customHeight="1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" customHeight="1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5" customHeight="1" x14ac:dyDescent="0.3">
      <c r="A4" s="138" t="s">
        <v>28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ht="8.2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23"/>
      <c r="M5" s="23"/>
    </row>
    <row r="6" spans="1:14" ht="14.25" customHeight="1" x14ac:dyDescent="0.25">
      <c r="A6" s="143" t="s">
        <v>3</v>
      </c>
      <c r="B6" s="143" t="s">
        <v>4</v>
      </c>
      <c r="C6" s="147" t="s">
        <v>0</v>
      </c>
      <c r="D6" s="148"/>
      <c r="E6" s="149"/>
      <c r="F6" s="145" t="s">
        <v>1</v>
      </c>
      <c r="G6" s="145"/>
      <c r="H6" s="145"/>
      <c r="I6" s="145"/>
      <c r="J6" s="145"/>
      <c r="K6" s="146" t="s">
        <v>2</v>
      </c>
      <c r="L6" s="146"/>
      <c r="M6" s="146"/>
      <c r="N6" s="146"/>
    </row>
    <row r="7" spans="1:14" ht="135" customHeight="1" x14ac:dyDescent="0.25">
      <c r="A7" s="143"/>
      <c r="B7" s="143"/>
      <c r="C7" s="86" t="s">
        <v>108</v>
      </c>
      <c r="D7" s="86" t="s">
        <v>109</v>
      </c>
      <c r="E7" s="86" t="s">
        <v>27</v>
      </c>
      <c r="F7" s="86" t="s">
        <v>110</v>
      </c>
      <c r="G7" s="86" t="s">
        <v>111</v>
      </c>
      <c r="H7" s="86" t="s">
        <v>112</v>
      </c>
      <c r="I7" s="86" t="s">
        <v>113</v>
      </c>
      <c r="J7" s="86" t="s">
        <v>114</v>
      </c>
      <c r="K7" s="44" t="s">
        <v>5</v>
      </c>
      <c r="L7" s="44" t="s">
        <v>23</v>
      </c>
      <c r="M7" s="44" t="s">
        <v>24</v>
      </c>
      <c r="N7" s="44" t="s">
        <v>19</v>
      </c>
    </row>
    <row r="8" spans="1:14" ht="23.25" customHeight="1" x14ac:dyDescent="0.25">
      <c r="A8" s="45">
        <v>1</v>
      </c>
      <c r="B8" s="46" t="s">
        <v>52</v>
      </c>
      <c r="C8" s="87">
        <v>98</v>
      </c>
      <c r="D8" s="87">
        <v>94</v>
      </c>
      <c r="E8" s="87">
        <v>96</v>
      </c>
      <c r="F8" s="87">
        <v>97</v>
      </c>
      <c r="G8" s="87">
        <v>95</v>
      </c>
      <c r="H8" s="88">
        <v>98</v>
      </c>
      <c r="I8" s="87">
        <v>95</v>
      </c>
      <c r="J8" s="87">
        <v>95</v>
      </c>
      <c r="K8" s="27">
        <f>AVERAGE(C8:J8)</f>
        <v>96</v>
      </c>
      <c r="L8" s="27">
        <v>5</v>
      </c>
      <c r="M8" s="27">
        <f>K8+L8</f>
        <v>101</v>
      </c>
      <c r="N8" s="47" t="s">
        <v>67</v>
      </c>
    </row>
    <row r="9" spans="1:14" ht="23.25" customHeight="1" x14ac:dyDescent="0.25">
      <c r="A9" s="45">
        <v>2</v>
      </c>
      <c r="B9" s="46" t="s">
        <v>53</v>
      </c>
      <c r="C9" s="89">
        <v>75</v>
      </c>
      <c r="D9" s="89">
        <v>60</v>
      </c>
      <c r="E9" s="89">
        <v>60</v>
      </c>
      <c r="F9" s="87">
        <v>84</v>
      </c>
      <c r="G9" s="89">
        <v>78</v>
      </c>
      <c r="H9" s="89">
        <v>78</v>
      </c>
      <c r="I9" s="87">
        <v>80</v>
      </c>
      <c r="J9" s="87">
        <v>80</v>
      </c>
      <c r="K9" s="27">
        <f>AVERAGE(C9:J9)</f>
        <v>74.375</v>
      </c>
      <c r="L9" s="27">
        <v>0</v>
      </c>
      <c r="M9" s="27">
        <f>K9+L9</f>
        <v>74.375</v>
      </c>
      <c r="N9" s="15"/>
    </row>
    <row r="10" spans="1:14" x14ac:dyDescent="0.25">
      <c r="A10" s="5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4" ht="18.75" x14ac:dyDescent="0.3">
      <c r="B11" s="3" t="s">
        <v>12</v>
      </c>
      <c r="C11" s="2"/>
      <c r="D11" s="2"/>
      <c r="E11" s="2"/>
      <c r="L11" s="110" t="s">
        <v>44</v>
      </c>
      <c r="M11" s="110"/>
    </row>
    <row r="12" spans="1:14" ht="18.75" x14ac:dyDescent="0.3">
      <c r="B12" s="3" t="s">
        <v>14</v>
      </c>
      <c r="C12" s="2"/>
      <c r="D12" s="2"/>
      <c r="E12" s="2"/>
      <c r="L12" s="110" t="s">
        <v>62</v>
      </c>
      <c r="M12" s="110"/>
    </row>
    <row r="13" spans="1:14" ht="18.75" x14ac:dyDescent="0.3">
      <c r="B13" s="3"/>
      <c r="C13" s="2"/>
      <c r="D13" s="2"/>
      <c r="E13" s="2"/>
      <c r="L13" s="2"/>
      <c r="M13" s="4"/>
    </row>
    <row r="14" spans="1:14" ht="18.75" x14ac:dyDescent="0.3">
      <c r="B14" s="3" t="s">
        <v>15</v>
      </c>
      <c r="C14" s="2"/>
      <c r="D14" s="2"/>
      <c r="E14" s="2"/>
      <c r="L14" s="37" t="s">
        <v>63</v>
      </c>
      <c r="M14" s="110"/>
    </row>
    <row r="15" spans="1:14" ht="18.75" x14ac:dyDescent="0.3">
      <c r="A15" s="5"/>
      <c r="B15" s="5"/>
      <c r="C15" s="5"/>
      <c r="D15" s="5"/>
      <c r="E15" s="5"/>
      <c r="F15" s="5"/>
      <c r="G15" s="4"/>
      <c r="H15" s="4"/>
      <c r="I15" s="4"/>
      <c r="J15" s="4"/>
      <c r="L15" s="110" t="s">
        <v>30</v>
      </c>
      <c r="M15" s="110"/>
    </row>
    <row r="16" spans="1:14" ht="18.75" x14ac:dyDescent="0.3">
      <c r="A16" s="5"/>
      <c r="B16" s="5"/>
      <c r="C16" s="5"/>
      <c r="D16" s="5"/>
      <c r="E16" s="5"/>
      <c r="F16" s="5"/>
      <c r="G16" s="4"/>
      <c r="H16" s="4"/>
      <c r="I16" s="4"/>
      <c r="J16" s="4"/>
      <c r="L16" s="110" t="s">
        <v>64</v>
      </c>
      <c r="M16" s="110"/>
    </row>
    <row r="17" spans="1:13" ht="18.75" x14ac:dyDescent="0.3">
      <c r="A17" s="5"/>
      <c r="B17" s="5"/>
      <c r="C17" s="5"/>
      <c r="D17" s="5"/>
      <c r="E17" s="5"/>
      <c r="F17" s="5"/>
      <c r="G17" s="4"/>
      <c r="H17" s="4"/>
      <c r="I17" s="4"/>
      <c r="J17" s="4"/>
      <c r="L17" s="110" t="s">
        <v>197</v>
      </c>
      <c r="M17" s="110"/>
    </row>
    <row r="18" spans="1:13" ht="18.75" x14ac:dyDescent="0.3">
      <c r="A18" s="5"/>
      <c r="B18" s="5"/>
      <c r="C18" s="5"/>
      <c r="D18" s="5"/>
      <c r="E18" s="5"/>
      <c r="F18" s="5"/>
      <c r="G18" s="4"/>
      <c r="H18" s="4"/>
      <c r="I18" s="4"/>
      <c r="J18" s="4"/>
      <c r="L18" s="110" t="s">
        <v>198</v>
      </c>
      <c r="M18" s="110"/>
    </row>
    <row r="19" spans="1:13" ht="18.75" x14ac:dyDescent="0.3">
      <c r="A19" s="5"/>
      <c r="B19" s="5"/>
      <c r="C19" s="5"/>
      <c r="D19" s="5"/>
      <c r="E19" s="5"/>
      <c r="F19" s="5"/>
      <c r="G19" s="4"/>
      <c r="H19" s="4"/>
      <c r="I19" s="4"/>
      <c r="J19" s="4"/>
      <c r="K19" s="4"/>
      <c r="L19" s="110" t="s">
        <v>199</v>
      </c>
      <c r="M19" s="110"/>
    </row>
    <row r="20" spans="1:13" x14ac:dyDescent="0.2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3" x14ac:dyDescent="0.2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3" x14ac:dyDescent="0.2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3" x14ac:dyDescent="0.2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5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5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5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5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5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5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5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5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4" x14ac:dyDescent="0.25">
      <c r="A49" s="5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4" x14ac:dyDescent="0.25">
      <c r="A50" s="5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4" x14ac:dyDescent="0.25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4" x14ac:dyDescent="0.25">
      <c r="A52" s="5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4" x14ac:dyDescent="0.25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4" x14ac:dyDescent="0.25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4" ht="18.75" x14ac:dyDescent="0.3">
      <c r="B55" s="3" t="s">
        <v>12</v>
      </c>
      <c r="C55" s="2"/>
      <c r="D55" s="2"/>
      <c r="E55" s="2"/>
      <c r="F55" s="2"/>
      <c r="G55" s="2"/>
      <c r="H55" s="2"/>
      <c r="I55" s="2"/>
      <c r="J55" s="4"/>
      <c r="K55" s="137"/>
      <c r="L55" s="137"/>
      <c r="M55" s="137"/>
      <c r="N55" s="137"/>
    </row>
    <row r="56" spans="1:14" ht="18.75" x14ac:dyDescent="0.3">
      <c r="B56" s="3" t="s">
        <v>14</v>
      </c>
      <c r="C56" s="2"/>
      <c r="D56" s="2"/>
      <c r="E56" s="2"/>
      <c r="F56" s="2"/>
      <c r="G56" s="2"/>
      <c r="H56" s="2"/>
      <c r="I56" s="2"/>
      <c r="J56" s="4"/>
      <c r="K56" s="4"/>
      <c r="L56" s="4"/>
      <c r="M56" s="4"/>
    </row>
    <row r="57" spans="1:14" ht="18.75" x14ac:dyDescent="0.3">
      <c r="B57" s="3"/>
      <c r="C57" s="2"/>
      <c r="D57" s="2"/>
      <c r="E57" s="2"/>
      <c r="F57" s="2"/>
      <c r="G57" s="2"/>
      <c r="H57" s="2"/>
      <c r="I57" s="2"/>
      <c r="J57" s="4"/>
      <c r="K57" s="4"/>
      <c r="L57" s="4"/>
      <c r="M57" s="4"/>
    </row>
    <row r="58" spans="1:14" ht="18.75" x14ac:dyDescent="0.3">
      <c r="B58" s="3" t="s">
        <v>15</v>
      </c>
      <c r="C58" s="2"/>
      <c r="D58" s="2"/>
      <c r="E58" s="2"/>
      <c r="F58" s="2"/>
      <c r="G58" s="2"/>
      <c r="H58" s="2"/>
      <c r="I58" s="2"/>
      <c r="J58" s="4"/>
      <c r="K58" s="4"/>
      <c r="L58" s="4"/>
      <c r="M58" s="4"/>
    </row>
    <row r="59" spans="1:14" ht="18.75" x14ac:dyDescent="0.3">
      <c r="B59" s="2"/>
      <c r="C59" s="3"/>
      <c r="D59" s="3"/>
      <c r="E59" s="3"/>
      <c r="F59" s="3"/>
      <c r="G59" s="3"/>
      <c r="H59" s="3"/>
      <c r="I59" s="3"/>
      <c r="J59" s="4"/>
      <c r="K59" s="4"/>
      <c r="L59" s="4"/>
      <c r="M59" s="4"/>
    </row>
    <row r="60" spans="1:14" ht="18.75" x14ac:dyDescent="0.3">
      <c r="B60" s="2"/>
      <c r="C60" s="3"/>
      <c r="D60" s="3"/>
      <c r="E60" s="3"/>
      <c r="F60" s="3"/>
      <c r="G60" s="3"/>
      <c r="H60" s="3"/>
      <c r="I60" s="3"/>
      <c r="J60" s="4"/>
      <c r="K60" s="4"/>
      <c r="L60" s="4"/>
      <c r="M60" s="4"/>
    </row>
    <row r="61" spans="1:14" ht="18.75" x14ac:dyDescent="0.3">
      <c r="B61" s="2"/>
      <c r="C61" s="3"/>
      <c r="D61" s="3"/>
      <c r="E61" s="3"/>
      <c r="F61" s="3"/>
      <c r="G61" s="3"/>
      <c r="H61" s="3"/>
      <c r="I61" s="3"/>
      <c r="J61" s="4"/>
      <c r="K61" s="4"/>
      <c r="L61" s="4"/>
      <c r="M61" s="4"/>
    </row>
    <row r="62" spans="1:14" ht="18.75" x14ac:dyDescent="0.3">
      <c r="B62" s="2"/>
      <c r="C62" s="3"/>
      <c r="D62" s="3"/>
      <c r="E62" s="3"/>
      <c r="F62" s="3"/>
      <c r="G62" s="3"/>
      <c r="H62" s="3"/>
      <c r="I62" s="3"/>
      <c r="J62" s="4"/>
      <c r="K62" s="4"/>
      <c r="L62" s="4"/>
      <c r="M62" s="4"/>
    </row>
    <row r="63" spans="1:14" ht="18.75" x14ac:dyDescent="0.3">
      <c r="B63" s="2"/>
      <c r="C63" s="3"/>
      <c r="D63" s="3"/>
      <c r="E63" s="3"/>
      <c r="F63" s="3"/>
      <c r="G63" s="3"/>
      <c r="H63" s="3"/>
      <c r="I63" s="3"/>
      <c r="J63" s="4"/>
      <c r="K63" s="4"/>
      <c r="L63" s="4"/>
      <c r="M63" s="4"/>
    </row>
  </sheetData>
  <sortState ref="B8:P12">
    <sortCondition descending="1" ref="M8:M12"/>
  </sortState>
  <mergeCells count="11">
    <mergeCell ref="K55:N55"/>
    <mergeCell ref="A1:N1"/>
    <mergeCell ref="A2:N2"/>
    <mergeCell ref="A3:N3"/>
    <mergeCell ref="A4:N4"/>
    <mergeCell ref="A5:K5"/>
    <mergeCell ref="A6:A7"/>
    <mergeCell ref="B6:B7"/>
    <mergeCell ref="F6:J6"/>
    <mergeCell ref="K6:N6"/>
    <mergeCell ref="C6:E6"/>
  </mergeCells>
  <pageMargins left="0.7" right="0.56000000000000005" top="0.20833333333333334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view="pageLayout" topLeftCell="A7" zoomScaleNormal="100" workbookViewId="0">
      <selection sqref="A1:M21"/>
    </sheetView>
  </sheetViews>
  <sheetFormatPr defaultRowHeight="15" x14ac:dyDescent="0.25"/>
  <cols>
    <col min="1" max="1" width="4.28515625" style="1" customWidth="1"/>
    <col min="2" max="2" width="36.28515625" style="1" customWidth="1"/>
    <col min="3" max="3" width="7.7109375" style="1" customWidth="1"/>
    <col min="4" max="5" width="7.7109375" customWidth="1"/>
    <col min="6" max="6" width="10.28515625" customWidth="1"/>
    <col min="7" max="9" width="8.7109375" customWidth="1"/>
    <col min="10" max="10" width="8.28515625" bestFit="1" customWidth="1"/>
    <col min="11" max="11" width="7" bestFit="1" customWidth="1"/>
    <col min="12" max="12" width="8.28515625" customWidth="1"/>
    <col min="13" max="13" width="9.28515625" bestFit="1" customWidth="1"/>
  </cols>
  <sheetData>
    <row r="1" spans="1:13" ht="18.75" x14ac:dyDescent="0.3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8.75" x14ac:dyDescent="0.3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8.75" x14ac:dyDescent="0.3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8.75" x14ac:dyDescent="0.3">
      <c r="A4" s="138" t="s">
        <v>35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15" customHeight="1" x14ac:dyDescent="0.25">
      <c r="A5" s="139" t="s">
        <v>3</v>
      </c>
      <c r="B5" s="139" t="s">
        <v>4</v>
      </c>
      <c r="C5" s="140" t="s">
        <v>0</v>
      </c>
      <c r="D5" s="140"/>
      <c r="E5" s="140"/>
      <c r="F5" s="40" t="s">
        <v>31</v>
      </c>
      <c r="G5" s="145" t="s">
        <v>1</v>
      </c>
      <c r="H5" s="145"/>
      <c r="I5" s="145"/>
      <c r="J5" s="141" t="s">
        <v>2</v>
      </c>
      <c r="K5" s="141"/>
      <c r="L5" s="141"/>
      <c r="M5" s="141"/>
    </row>
    <row r="6" spans="1:13" ht="132.75" customHeight="1" x14ac:dyDescent="0.25">
      <c r="A6" s="139"/>
      <c r="B6" s="139"/>
      <c r="C6" s="104" t="s">
        <v>142</v>
      </c>
      <c r="D6" s="104" t="s">
        <v>163</v>
      </c>
      <c r="E6" s="104" t="s">
        <v>109</v>
      </c>
      <c r="F6" s="105" t="s">
        <v>143</v>
      </c>
      <c r="G6" s="118" t="s">
        <v>164</v>
      </c>
      <c r="H6" s="118" t="s">
        <v>165</v>
      </c>
      <c r="I6" s="118" t="s">
        <v>147</v>
      </c>
      <c r="J6" s="106" t="s">
        <v>5</v>
      </c>
      <c r="K6" s="106" t="s">
        <v>23</v>
      </c>
      <c r="L6" s="106" t="s">
        <v>24</v>
      </c>
      <c r="M6" s="41" t="s">
        <v>19</v>
      </c>
    </row>
    <row r="7" spans="1:13" ht="22.5" customHeight="1" x14ac:dyDescent="0.25">
      <c r="A7" s="6">
        <v>1</v>
      </c>
      <c r="B7" s="11" t="s">
        <v>40</v>
      </c>
      <c r="C7" s="9">
        <v>99</v>
      </c>
      <c r="D7" s="9">
        <v>90</v>
      </c>
      <c r="E7" s="9">
        <v>93</v>
      </c>
      <c r="F7" s="9">
        <v>94</v>
      </c>
      <c r="G7" s="87">
        <v>98</v>
      </c>
      <c r="H7" s="9">
        <v>95</v>
      </c>
      <c r="I7" s="9">
        <v>98</v>
      </c>
      <c r="J7" s="8">
        <f t="shared" ref="J7:J11" si="0">AVERAGE(C7:I7)</f>
        <v>95.285714285714292</v>
      </c>
      <c r="K7" s="8">
        <v>0</v>
      </c>
      <c r="L7" s="8">
        <f t="shared" ref="L7:L11" si="1">J7+K7</f>
        <v>95.285714285714292</v>
      </c>
      <c r="M7" s="48" t="s">
        <v>20</v>
      </c>
    </row>
    <row r="8" spans="1:13" ht="22.5" customHeight="1" x14ac:dyDescent="0.25">
      <c r="A8" s="6">
        <v>2</v>
      </c>
      <c r="B8" s="11" t="s">
        <v>37</v>
      </c>
      <c r="C8" s="9">
        <v>95</v>
      </c>
      <c r="D8" s="9">
        <v>90</v>
      </c>
      <c r="E8" s="9">
        <v>90</v>
      </c>
      <c r="F8" s="9">
        <v>93</v>
      </c>
      <c r="G8" s="87">
        <v>98</v>
      </c>
      <c r="H8" s="9">
        <v>95</v>
      </c>
      <c r="I8" s="9">
        <v>100</v>
      </c>
      <c r="J8" s="8">
        <f t="shared" si="0"/>
        <v>94.428571428571431</v>
      </c>
      <c r="K8" s="8">
        <v>0</v>
      </c>
      <c r="L8" s="8">
        <f t="shared" si="1"/>
        <v>94.428571428571431</v>
      </c>
      <c r="M8" s="48" t="s">
        <v>20</v>
      </c>
    </row>
    <row r="9" spans="1:13" ht="22.5" customHeight="1" x14ac:dyDescent="0.25">
      <c r="A9" s="6">
        <v>3</v>
      </c>
      <c r="B9" s="11" t="s">
        <v>38</v>
      </c>
      <c r="C9" s="9">
        <v>98</v>
      </c>
      <c r="D9" s="9">
        <v>90</v>
      </c>
      <c r="E9" s="9">
        <v>95</v>
      </c>
      <c r="F9" s="9">
        <v>90</v>
      </c>
      <c r="G9" s="9">
        <v>98</v>
      </c>
      <c r="H9" s="9">
        <v>90</v>
      </c>
      <c r="I9" s="9">
        <v>93</v>
      </c>
      <c r="J9" s="8">
        <f t="shared" si="0"/>
        <v>93.428571428571431</v>
      </c>
      <c r="K9" s="8">
        <v>0</v>
      </c>
      <c r="L9" s="8">
        <f t="shared" si="1"/>
        <v>93.428571428571431</v>
      </c>
      <c r="M9" s="48" t="s">
        <v>20</v>
      </c>
    </row>
    <row r="10" spans="1:13" ht="22.5" customHeight="1" x14ac:dyDescent="0.25">
      <c r="A10" s="6">
        <v>4</v>
      </c>
      <c r="B10" s="11" t="s">
        <v>41</v>
      </c>
      <c r="C10" s="9">
        <v>99</v>
      </c>
      <c r="D10" s="9">
        <v>90</v>
      </c>
      <c r="E10" s="9">
        <v>82</v>
      </c>
      <c r="F10" s="9">
        <v>90</v>
      </c>
      <c r="G10" s="9">
        <v>98</v>
      </c>
      <c r="H10" s="9">
        <v>90</v>
      </c>
      <c r="I10" s="9">
        <v>93</v>
      </c>
      <c r="J10" s="8">
        <f t="shared" si="0"/>
        <v>91.714285714285708</v>
      </c>
      <c r="K10" s="8">
        <v>0</v>
      </c>
      <c r="L10" s="8">
        <f t="shared" si="1"/>
        <v>91.714285714285708</v>
      </c>
      <c r="M10" s="15"/>
    </row>
    <row r="11" spans="1:13" ht="22.5" customHeight="1" x14ac:dyDescent="0.25">
      <c r="A11" s="6">
        <v>5</v>
      </c>
      <c r="B11" s="11" t="s">
        <v>39</v>
      </c>
      <c r="C11" s="9">
        <v>95</v>
      </c>
      <c r="D11" s="9">
        <v>90</v>
      </c>
      <c r="E11" s="9">
        <v>82</v>
      </c>
      <c r="F11" s="9">
        <v>92</v>
      </c>
      <c r="G11" s="9">
        <v>95</v>
      </c>
      <c r="H11" s="9">
        <v>90</v>
      </c>
      <c r="I11" s="9">
        <v>97</v>
      </c>
      <c r="J11" s="8">
        <f t="shared" si="0"/>
        <v>91.571428571428569</v>
      </c>
      <c r="K11" s="8">
        <v>0</v>
      </c>
      <c r="L11" s="8">
        <f t="shared" si="1"/>
        <v>91.571428571428569</v>
      </c>
      <c r="M11" s="48"/>
    </row>
    <row r="12" spans="1:13" ht="30.75" customHeight="1" x14ac:dyDescent="0.3">
      <c r="B12" s="3" t="s">
        <v>12</v>
      </c>
      <c r="C12" s="3"/>
      <c r="D12" s="2"/>
      <c r="E12" s="2"/>
      <c r="K12" s="110" t="s">
        <v>44</v>
      </c>
      <c r="L12" s="110"/>
    </row>
    <row r="13" spans="1:13" ht="18.75" x14ac:dyDescent="0.3">
      <c r="B13" s="3"/>
      <c r="C13" s="3"/>
      <c r="D13" s="2"/>
      <c r="E13" s="2"/>
      <c r="K13" s="110"/>
      <c r="L13" s="110"/>
    </row>
    <row r="14" spans="1:13" ht="18.75" x14ac:dyDescent="0.3">
      <c r="B14" s="3" t="s">
        <v>14</v>
      </c>
      <c r="C14" s="3"/>
      <c r="D14" s="2"/>
      <c r="E14" s="2"/>
      <c r="K14" s="110" t="s">
        <v>62</v>
      </c>
      <c r="L14" s="110"/>
    </row>
    <row r="15" spans="1:13" ht="18.75" x14ac:dyDescent="0.3">
      <c r="B15" s="3"/>
      <c r="C15" s="3"/>
      <c r="D15" s="2"/>
      <c r="E15" s="2"/>
      <c r="K15" s="2"/>
      <c r="L15" s="4"/>
    </row>
    <row r="16" spans="1:13" ht="18.75" x14ac:dyDescent="0.3">
      <c r="B16" s="3" t="s">
        <v>15</v>
      </c>
      <c r="C16" s="3"/>
      <c r="D16" s="2"/>
      <c r="E16" s="2"/>
      <c r="K16" s="110" t="s">
        <v>63</v>
      </c>
      <c r="L16" s="110"/>
    </row>
    <row r="17" spans="1:12" ht="18.75" x14ac:dyDescent="0.3">
      <c r="A17" s="5"/>
      <c r="B17" s="5"/>
      <c r="C17" s="5"/>
      <c r="D17" s="5"/>
      <c r="E17" s="5"/>
      <c r="F17" s="5"/>
      <c r="G17" s="5"/>
      <c r="H17" s="5"/>
      <c r="I17" s="4"/>
      <c r="K17" s="110" t="s">
        <v>30</v>
      </c>
      <c r="L17" s="110"/>
    </row>
    <row r="18" spans="1:12" ht="18.75" x14ac:dyDescent="0.3">
      <c r="A18" s="5"/>
      <c r="B18" s="5"/>
      <c r="C18" s="5"/>
      <c r="D18" s="5"/>
      <c r="E18" s="5"/>
      <c r="F18" s="5"/>
      <c r="G18" s="5"/>
      <c r="H18" s="5"/>
      <c r="I18" s="4"/>
      <c r="K18" s="110" t="s">
        <v>64</v>
      </c>
      <c r="L18" s="110"/>
    </row>
    <row r="19" spans="1:12" ht="18.75" x14ac:dyDescent="0.3">
      <c r="A19" s="5"/>
      <c r="B19" s="5"/>
      <c r="C19" s="5"/>
      <c r="D19" s="5"/>
      <c r="E19" s="5"/>
      <c r="F19" s="5"/>
      <c r="G19" s="5"/>
      <c r="H19" s="5"/>
      <c r="I19" s="4"/>
      <c r="K19" s="110" t="s">
        <v>197</v>
      </c>
      <c r="L19" s="110"/>
    </row>
    <row r="20" spans="1:12" ht="18.75" x14ac:dyDescent="0.3">
      <c r="A20" s="5"/>
      <c r="B20" s="5"/>
      <c r="C20" s="5"/>
      <c r="D20" s="5"/>
      <c r="E20" s="5"/>
      <c r="F20" s="5"/>
      <c r="G20" s="5"/>
      <c r="H20" s="5"/>
      <c r="I20" s="4"/>
      <c r="K20" s="110" t="s">
        <v>198</v>
      </c>
      <c r="L20" s="110"/>
    </row>
    <row r="21" spans="1:12" ht="18.75" x14ac:dyDescent="0.3">
      <c r="A21" s="5"/>
      <c r="B21" s="5"/>
      <c r="C21" s="5"/>
      <c r="D21" s="5"/>
      <c r="E21" s="5"/>
      <c r="F21" s="5"/>
      <c r="G21" s="5"/>
      <c r="H21" s="5"/>
      <c r="I21" s="4"/>
      <c r="J21" s="4"/>
      <c r="K21" s="110" t="s">
        <v>199</v>
      </c>
      <c r="L21" s="110"/>
    </row>
    <row r="22" spans="1:12" x14ac:dyDescent="0.25">
      <c r="A22" s="5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5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5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5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5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5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5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5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5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5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5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5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</row>
    <row r="49" spans="1:13" x14ac:dyDescent="0.25">
      <c r="A49" s="5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</row>
    <row r="50" spans="1:13" x14ac:dyDescent="0.25">
      <c r="A50" s="5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</row>
    <row r="51" spans="1:13" x14ac:dyDescent="0.25">
      <c r="A51" s="5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</row>
    <row r="52" spans="1:13" x14ac:dyDescent="0.25">
      <c r="A52" s="5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</row>
    <row r="53" spans="1:13" x14ac:dyDescent="0.25">
      <c r="A53" s="5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</row>
    <row r="54" spans="1:13" x14ac:dyDescent="0.25">
      <c r="A54" s="5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</row>
    <row r="55" spans="1:13" x14ac:dyDescent="0.25">
      <c r="A55" s="5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</row>
    <row r="56" spans="1:13" x14ac:dyDescent="0.25">
      <c r="A56" s="5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</row>
    <row r="57" spans="1:13" ht="18.75" x14ac:dyDescent="0.3">
      <c r="B57" s="3" t="s">
        <v>12</v>
      </c>
      <c r="C57" s="3"/>
      <c r="D57" s="2"/>
      <c r="E57" s="2"/>
      <c r="F57" s="2"/>
      <c r="G57" s="2"/>
      <c r="H57" s="2"/>
      <c r="I57" s="2"/>
      <c r="J57" s="137"/>
      <c r="K57" s="137"/>
      <c r="L57" s="137"/>
      <c r="M57" s="137"/>
    </row>
    <row r="58" spans="1:13" ht="18.75" x14ac:dyDescent="0.3">
      <c r="B58" s="3" t="s">
        <v>14</v>
      </c>
      <c r="C58" s="3"/>
      <c r="D58" s="2"/>
      <c r="E58" s="2"/>
      <c r="F58" s="2"/>
      <c r="G58" s="2"/>
      <c r="H58" s="2"/>
      <c r="I58" s="2"/>
      <c r="J58" s="4"/>
      <c r="K58" s="4"/>
      <c r="L58" s="4"/>
    </row>
    <row r="59" spans="1:13" ht="18.75" x14ac:dyDescent="0.3">
      <c r="B59" s="3"/>
      <c r="C59" s="3"/>
      <c r="D59" s="2"/>
      <c r="E59" s="2"/>
      <c r="F59" s="2"/>
      <c r="G59" s="2"/>
      <c r="H59" s="2"/>
      <c r="I59" s="2"/>
      <c r="J59" s="4"/>
      <c r="K59" s="4"/>
      <c r="L59" s="4"/>
    </row>
    <row r="60" spans="1:13" ht="18.75" x14ac:dyDescent="0.3">
      <c r="B60" s="3" t="s">
        <v>15</v>
      </c>
      <c r="C60" s="3"/>
      <c r="D60" s="2"/>
      <c r="E60" s="2"/>
      <c r="F60" s="2"/>
      <c r="G60" s="2"/>
      <c r="H60" s="2"/>
      <c r="I60" s="2"/>
      <c r="J60" s="4"/>
      <c r="K60" s="4"/>
      <c r="L60" s="4"/>
    </row>
    <row r="61" spans="1:13" ht="18.75" x14ac:dyDescent="0.3">
      <c r="B61" s="2"/>
      <c r="C61" s="2"/>
      <c r="D61" s="3"/>
      <c r="E61" s="3"/>
      <c r="F61" s="3"/>
      <c r="G61" s="3"/>
      <c r="H61" s="3"/>
      <c r="I61" s="3"/>
      <c r="J61" s="4"/>
      <c r="K61" s="4"/>
      <c r="L61" s="4"/>
    </row>
    <row r="62" spans="1:13" ht="18.75" x14ac:dyDescent="0.3">
      <c r="B62" s="2"/>
      <c r="C62" s="2"/>
      <c r="D62" s="3"/>
      <c r="E62" s="3"/>
      <c r="F62" s="3"/>
      <c r="G62" s="3"/>
      <c r="H62" s="3"/>
      <c r="I62" s="3"/>
      <c r="J62" s="4"/>
      <c r="K62" s="4"/>
      <c r="L62" s="4"/>
    </row>
    <row r="63" spans="1:13" ht="18.75" x14ac:dyDescent="0.3">
      <c r="B63" s="2"/>
      <c r="C63" s="2"/>
      <c r="D63" s="3"/>
      <c r="E63" s="3"/>
      <c r="F63" s="3"/>
      <c r="G63" s="3"/>
      <c r="H63" s="3"/>
      <c r="I63" s="3"/>
      <c r="J63" s="4"/>
      <c r="K63" s="4"/>
      <c r="L63" s="4"/>
    </row>
    <row r="64" spans="1:13" ht="18.75" x14ac:dyDescent="0.3">
      <c r="B64" s="2"/>
      <c r="C64" s="2"/>
      <c r="D64" s="3"/>
      <c r="E64" s="3"/>
      <c r="F64" s="3"/>
      <c r="G64" s="3"/>
      <c r="H64" s="3"/>
      <c r="I64" s="3"/>
      <c r="J64" s="4"/>
      <c r="K64" s="4"/>
      <c r="L64" s="4"/>
    </row>
    <row r="65" spans="2:12" ht="18.75" x14ac:dyDescent="0.3">
      <c r="B65" s="2"/>
      <c r="C65" s="2"/>
      <c r="D65" s="3"/>
      <c r="E65" s="3"/>
      <c r="F65" s="3"/>
      <c r="G65" s="3"/>
      <c r="H65" s="3"/>
      <c r="I65" s="3"/>
      <c r="J65" s="4"/>
      <c r="K65" s="4"/>
      <c r="L65" s="4"/>
    </row>
  </sheetData>
  <sortState ref="B8:N18">
    <sortCondition descending="1" ref="L7:L18"/>
  </sortState>
  <mergeCells count="10">
    <mergeCell ref="J57:M57"/>
    <mergeCell ref="G5:I5"/>
    <mergeCell ref="A1:M1"/>
    <mergeCell ref="A2:M2"/>
    <mergeCell ref="A3:M3"/>
    <mergeCell ref="A4:M4"/>
    <mergeCell ref="A5:A6"/>
    <mergeCell ref="B5:B6"/>
    <mergeCell ref="J5:M5"/>
    <mergeCell ref="C5:E5"/>
  </mergeCells>
  <pageMargins left="0.7" right="0.56000000000000005" top="0.218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1 курс  (фін) </vt:lpstr>
      <vt:lpstr>1 курс стн (фін)</vt:lpstr>
      <vt:lpstr>2 курс  (фін)</vt:lpstr>
      <vt:lpstr>маг  (фін)</vt:lpstr>
      <vt:lpstr>маг (обл)</vt:lpstr>
      <vt:lpstr>1 курс стн (обл)</vt:lpstr>
      <vt:lpstr>2 курс  (обл)</vt:lpstr>
      <vt:lpstr>3 курс  (обл.)</vt:lpstr>
      <vt:lpstr>Лист2</vt:lpstr>
      <vt:lpstr>4 курс  (обл)</vt:lpstr>
      <vt:lpstr>3 курс  (фін) </vt:lpstr>
      <vt:lpstr>2 курс стн (фін)</vt:lpstr>
      <vt:lpstr>4 курс  (фін)</vt:lpstr>
      <vt:lpstr>2 стн курс  (ІС.)</vt:lpstr>
      <vt:lpstr>2 курс  (ІС.)</vt:lpstr>
      <vt:lpstr>1 курс стн (ІС)</vt:lpstr>
      <vt:lpstr>1 курс  (ІС)</vt:lpstr>
      <vt:lpstr>1 курс  (КН)</vt:lpstr>
      <vt:lpstr>1 курс стн (КН)</vt:lpstr>
      <vt:lpstr>2 курс  (КН)</vt:lpstr>
      <vt:lpstr>3 курс  (КН.)</vt:lpstr>
      <vt:lpstr>4 курс  (КН)</vt:lpstr>
      <vt:lpstr>2 курс стн (КН)</vt:lpstr>
      <vt:lpstr>Лист1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2020-12-31T09:27:54Z</cp:lastPrinted>
  <dcterms:created xsi:type="dcterms:W3CDTF">2017-01-05T03:41:08Z</dcterms:created>
  <dcterms:modified xsi:type="dcterms:W3CDTF">2021-01-15T08:02:17Z</dcterms:modified>
</cp:coreProperties>
</file>