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Мои документы\СТИПЕНДІЇ 2022\РЕЙТИНГИ\ВЕТЕРИН\"/>
    </mc:Choice>
  </mc:AlternateContent>
  <bookViews>
    <workbookView xWindow="0" yWindow="0" windowWidth="20490" windowHeight="7155" tabRatio="844" firstSheet="1" activeTab="6"/>
  </bookViews>
  <sheets>
    <sheet name="Магістри 1 ВГС курс 01.09.20 " sheetId="29" r:id="rId1"/>
    <sheet name="Магістри 2 курс 01.01.22 " sheetId="25" r:id="rId2"/>
    <sheet name="Магістри 1 курс 01.01.22 " sheetId="26" r:id="rId3"/>
    <sheet name="Магістри 3 курс 01.01.22" sheetId="23" r:id="rId4"/>
    <sheet name="Магістр 4 01.01.22" sheetId="15" r:id="rId5"/>
    <sheet name="Магістри 5 01.01.22" sheetId="13" r:id="rId6"/>
    <sheet name="Магістр 6 01.01.22" sheetId="19" r:id="rId7"/>
  </sheets>
  <definedNames>
    <definedName name="_xlnm._FilterDatabase" localSheetId="4" hidden="1">'Магістр 4 01.01.22'!$B$5:$M$18</definedName>
    <definedName name="_xlnm._FilterDatabase" localSheetId="6" hidden="1">'Магістр 6 01.01.22'!$A$5:$R$14</definedName>
    <definedName name="_xlnm._FilterDatabase" localSheetId="0" hidden="1">'Магістри 1 ВГС курс 01.09.20 '!$B$7:$J$11</definedName>
    <definedName name="_xlnm._FilterDatabase" localSheetId="2" hidden="1">'Магістри 1 курс 01.01.22 '!$B$7:$J$16</definedName>
    <definedName name="_xlnm._FilterDatabase" localSheetId="1" hidden="1">'Магістри 2 курс 01.01.22 '!$B$7:$J$22</definedName>
    <definedName name="_xlnm._FilterDatabase" localSheetId="3" hidden="1">'Магістри 3 курс 01.01.22'!$B$8:$I$23</definedName>
    <definedName name="_xlnm._FilterDatabase" localSheetId="5" hidden="1">'Магістри 5 01.01.22'!$N$4:$N$17</definedName>
    <definedName name="_xlnm.Print_Area" localSheetId="4">'Магістр 4 01.01.22'!$A$1:$M$18</definedName>
    <definedName name="_xlnm.Print_Area" localSheetId="5">'Магістри 5 01.01.22'!$A$1:$N$17</definedName>
  </definedNames>
  <calcPr calcId="152511"/>
</workbook>
</file>

<file path=xl/calcChain.xml><?xml version="1.0" encoding="utf-8"?>
<calcChain xmlns="http://schemas.openxmlformats.org/spreadsheetml/2006/main">
  <c r="N14" i="19" l="1"/>
  <c r="P14" i="19" s="1"/>
  <c r="N7" i="19"/>
  <c r="P7" i="19" s="1"/>
  <c r="N8" i="19"/>
  <c r="P8" i="19" s="1"/>
  <c r="N6" i="19"/>
  <c r="P6" i="19" s="1"/>
  <c r="N12" i="19"/>
  <c r="P12" i="19" s="1"/>
  <c r="N13" i="19"/>
  <c r="P13" i="19" s="1"/>
  <c r="N9" i="19"/>
  <c r="P9" i="19" s="1"/>
  <c r="N10" i="19"/>
  <c r="P10" i="19" s="1"/>
  <c r="N11" i="19"/>
  <c r="P11" i="19" s="1"/>
  <c r="N5" i="19"/>
  <c r="P5" i="19" s="1"/>
  <c r="I6" i="23"/>
  <c r="K6" i="23" s="1"/>
  <c r="I22" i="23"/>
  <c r="K22" i="23" s="1"/>
  <c r="I11" i="23"/>
  <c r="K11" i="23" s="1"/>
  <c r="I15" i="23"/>
  <c r="K15" i="23" s="1"/>
  <c r="I7" i="23"/>
  <c r="K7" i="23" s="1"/>
  <c r="I9" i="23"/>
  <c r="K9" i="23" s="1"/>
  <c r="I17" i="23"/>
  <c r="K17" i="23" s="1"/>
  <c r="I8" i="23"/>
  <c r="K8" i="23" s="1"/>
  <c r="I18" i="23"/>
  <c r="K18" i="23" s="1"/>
  <c r="I12" i="23"/>
  <c r="K12" i="23" s="1"/>
  <c r="I13" i="23"/>
  <c r="K13" i="23" s="1"/>
  <c r="I14" i="23"/>
  <c r="K14" i="23" s="1"/>
  <c r="I20" i="23"/>
  <c r="K20" i="23" s="1"/>
  <c r="I21" i="23"/>
  <c r="K21" i="23" s="1"/>
  <c r="I19" i="23"/>
  <c r="K19" i="23" s="1"/>
  <c r="I16" i="23"/>
  <c r="K16" i="23" s="1"/>
  <c r="I23" i="23"/>
  <c r="K23" i="23" s="1"/>
  <c r="I10" i="23"/>
  <c r="K10" i="23" s="1"/>
  <c r="J19" i="25"/>
  <c r="L19" i="25" s="1"/>
  <c r="J8" i="25"/>
  <c r="J9" i="25"/>
  <c r="J11" i="25"/>
  <c r="J7" i="25"/>
  <c r="J10" i="25"/>
  <c r="J18" i="25"/>
  <c r="J14" i="25"/>
  <c r="J13" i="25"/>
  <c r="L13" i="25" s="1"/>
  <c r="J15" i="25"/>
  <c r="J16" i="25"/>
  <c r="J20" i="25"/>
  <c r="J12" i="25"/>
  <c r="J21" i="25"/>
  <c r="J22" i="25"/>
  <c r="J17" i="25"/>
  <c r="J6" i="25"/>
  <c r="L6" i="29"/>
  <c r="L13" i="13" l="1"/>
  <c r="N13" i="13" s="1"/>
  <c r="L14" i="13"/>
  <c r="N14" i="13" s="1"/>
  <c r="L10" i="13"/>
  <c r="N10" i="13" s="1"/>
  <c r="L4" i="13"/>
  <c r="N4" i="13" s="1"/>
  <c r="L7" i="13"/>
  <c r="N7" i="13" s="1"/>
  <c r="L11" i="13"/>
  <c r="N11" i="13" s="1"/>
  <c r="L9" i="13"/>
  <c r="N9" i="13" s="1"/>
  <c r="L8" i="13"/>
  <c r="N8" i="13" s="1"/>
  <c r="L15" i="13"/>
  <c r="N15" i="13" s="1"/>
  <c r="L6" i="13"/>
  <c r="N6" i="13" s="1"/>
  <c r="L12" i="13"/>
  <c r="N12" i="13" s="1"/>
  <c r="L17" i="13"/>
  <c r="N17" i="13" s="1"/>
  <c r="L16" i="13"/>
  <c r="N16" i="13" s="1"/>
  <c r="L5" i="13"/>
  <c r="N5" i="13" s="1"/>
  <c r="J7" i="26"/>
  <c r="J9" i="26"/>
  <c r="J13" i="26"/>
  <c r="J11" i="26"/>
  <c r="J6" i="26"/>
  <c r="J8" i="26"/>
  <c r="J12" i="26"/>
  <c r="J10" i="26"/>
  <c r="J6" i="29"/>
  <c r="K10" i="15"/>
  <c r="K14" i="15"/>
  <c r="K13" i="15"/>
  <c r="K16" i="15"/>
  <c r="K6" i="15"/>
  <c r="K15" i="15"/>
  <c r="K11" i="15"/>
  <c r="K8" i="15"/>
  <c r="K9" i="15"/>
  <c r="K12" i="15"/>
  <c r="K7" i="15"/>
  <c r="K17" i="15"/>
  <c r="K18" i="15"/>
  <c r="K5" i="15"/>
  <c r="L8" i="26" l="1"/>
  <c r="L7" i="26"/>
  <c r="L10" i="26"/>
  <c r="L12" i="26"/>
  <c r="L6" i="26"/>
  <c r="L11" i="26"/>
  <c r="L9" i="26"/>
  <c r="L13" i="26"/>
  <c r="L6" i="25" l="1"/>
  <c r="L8" i="25"/>
  <c r="L10" i="25"/>
  <c r="L7" i="25"/>
  <c r="L11" i="25"/>
  <c r="L9" i="25"/>
  <c r="L15" i="25"/>
  <c r="L14" i="25"/>
  <c r="L18" i="25"/>
  <c r="L20" i="25"/>
  <c r="L12" i="25"/>
  <c r="L21" i="25"/>
  <c r="L16" i="25"/>
  <c r="L22" i="25"/>
  <c r="L17" i="25"/>
</calcChain>
</file>

<file path=xl/sharedStrings.xml><?xml version="1.0" encoding="utf-8"?>
<sst xmlns="http://schemas.openxmlformats.org/spreadsheetml/2006/main" count="330" uniqueCount="158">
  <si>
    <t>№ п/н</t>
  </si>
  <si>
    <t>П.І.Б.</t>
  </si>
  <si>
    <t>Середній бал</t>
  </si>
  <si>
    <t>Додатковий бал</t>
  </si>
  <si>
    <t>Фесюк Вікторія Дмитрівна</t>
  </si>
  <si>
    <t>Дідківська Анастасія Миколаївна</t>
  </si>
  <si>
    <t>Бобик Дмитро Васильович</t>
  </si>
  <si>
    <t>Потапова Вікторія Олександрівна</t>
  </si>
  <si>
    <t>Шульська Валерія Олександрівна</t>
  </si>
  <si>
    <t>Віюк Яна Дмитрівна</t>
  </si>
  <si>
    <t>Пільги</t>
  </si>
  <si>
    <t>Екзамени</t>
  </si>
  <si>
    <t>Заліки</t>
  </si>
  <si>
    <t xml:space="preserve">Додатковий бал </t>
  </si>
  <si>
    <t>Загальний бал</t>
  </si>
  <si>
    <t>Підвищена стипендія</t>
  </si>
  <si>
    <t>Тузюк Єлизавета Сергіївна</t>
  </si>
  <si>
    <t>Чистова Марина Сергіївна</t>
  </si>
  <si>
    <t>Петрище Євгенія Євгенівна</t>
  </si>
  <si>
    <t>Сахнюк Олена Сергіївна</t>
  </si>
  <si>
    <t>Харчук Олена Олександрівна</t>
  </si>
  <si>
    <t>Герасимов Святослав Олександрович</t>
  </si>
  <si>
    <t>Семенюк Оксана Сергіївна</t>
  </si>
  <si>
    <t>Томчук Іван Вікторович</t>
  </si>
  <si>
    <t>Загурський Франц Леонідович</t>
  </si>
  <si>
    <t>Голова комісії</t>
  </si>
  <si>
    <t>Члени комісії</t>
  </si>
  <si>
    <t>Наcинюк Анастасія Ігорівна</t>
  </si>
  <si>
    <t xml:space="preserve">Кос Анастасія Вікторівна </t>
  </si>
  <si>
    <t>Мошківська Вероніка Юріївна</t>
  </si>
  <si>
    <t>Павлюк Яна Андріївна</t>
  </si>
  <si>
    <t>Корнійчук Валерія Олександрівна</t>
  </si>
  <si>
    <t xml:space="preserve">Безверхий Владислав Андрійович </t>
  </si>
  <si>
    <t xml:space="preserve">                                 3 курс    ОС  "Магістр"  (зимова сесія)</t>
  </si>
  <si>
    <t>Федетчак Олена Ігорівна</t>
  </si>
  <si>
    <t>Вознюк Вікторія Ігорівна</t>
  </si>
  <si>
    <t>Ковалевська Марія Геннадіївна</t>
  </si>
  <si>
    <t xml:space="preserve">Русінко Марія Миколаївна   </t>
  </si>
  <si>
    <t xml:space="preserve">Паляничка Діана Ігорівна   </t>
  </si>
  <si>
    <t>Іпатюк Анастасія Сергіївна</t>
  </si>
  <si>
    <t>Гаєвська Богдана Валеріївна</t>
  </si>
  <si>
    <t>Кушнір Катерина Олегівна</t>
  </si>
  <si>
    <t>Колодюк Максим Васильович</t>
  </si>
  <si>
    <t>Дитинчук Любов Віталіївна</t>
  </si>
  <si>
    <t>Заріцька Юлія Ігорівна</t>
  </si>
  <si>
    <t>Стрєльнікова Вікторія Олександрівна</t>
  </si>
  <si>
    <t>Матюшенко  Максим Вікторович</t>
  </si>
  <si>
    <t>Сухляк Інеса Богданівна</t>
  </si>
  <si>
    <t>Ніколайчук Євген Віталійович</t>
  </si>
  <si>
    <t>Шпак  Тетяна  Олександрівна</t>
  </si>
  <si>
    <t>Ревенко Ірина Володимирівна</t>
  </si>
  <si>
    <t>Льодова Галина Анатоліївна</t>
  </si>
  <si>
    <t>Білоус Софія Анатоліївна</t>
  </si>
  <si>
    <t>Желтоштан Поліна Олегівна</t>
  </si>
  <si>
    <t>Ключевич В.Б.</t>
  </si>
  <si>
    <t xml:space="preserve">Дубравська Ольга Антонівна </t>
  </si>
  <si>
    <t>Чаплінська Олександра Олександрівна</t>
  </si>
  <si>
    <t xml:space="preserve">Діхтієвська Катерина Олександрівна </t>
  </si>
  <si>
    <t xml:space="preserve">Масюк Владислав Олександрович </t>
  </si>
  <si>
    <t>Бігун Дарина Юріївна</t>
  </si>
  <si>
    <t>Горбачова Вероніка Павлівна</t>
  </si>
  <si>
    <t>Савчук Олександр Валентинович</t>
  </si>
  <si>
    <t>Ратніков Ілля Юрійович</t>
  </si>
  <si>
    <t>Чупрун Олександра Ігорівна</t>
  </si>
  <si>
    <t>Карнафель Поліна Сергіївна</t>
  </si>
  <si>
    <t>Арсенюк Анастасія Олегівна</t>
  </si>
  <si>
    <t>Федорчук Оксана Василівна</t>
  </si>
  <si>
    <t>Паламарчук Любов Василівна</t>
  </si>
  <si>
    <t>Цегельнюк Анастасія Анатоліївна</t>
  </si>
  <si>
    <t>Різак Юлія Олегівна</t>
  </si>
  <si>
    <t>Камерон Емілія Валеріївна</t>
  </si>
  <si>
    <t>Овдіюк Олександр Вікторович</t>
  </si>
  <si>
    <t>Толстая Ольга Сергіївна</t>
  </si>
  <si>
    <t>Кривоколеснікова Дар'я Вадимівна</t>
  </si>
  <si>
    <t>Рудік Віталій Васильович</t>
  </si>
  <si>
    <t>екзамени</t>
  </si>
  <si>
    <t>заліки</t>
  </si>
  <si>
    <t>Епізоотологія</t>
  </si>
  <si>
    <t>Внутрішні хвороби тварин</t>
  </si>
  <si>
    <t>Ветеринарна анестезіологія</t>
  </si>
  <si>
    <t>курс.роб.</t>
  </si>
  <si>
    <t xml:space="preserve">Колесник (Занько) Олена Олександрівна  </t>
  </si>
  <si>
    <t>Грищук С.С.</t>
  </si>
  <si>
    <t>Іноземна мова</t>
  </si>
  <si>
    <t>Фізичне виховання</t>
  </si>
  <si>
    <t>Фізіологія тварин</t>
  </si>
  <si>
    <t>ВСЕ</t>
  </si>
  <si>
    <t>Курс.роб.</t>
  </si>
  <si>
    <t>Патологічна анатомія</t>
  </si>
  <si>
    <t>Степаненко Анастасія Юріївна</t>
  </si>
  <si>
    <t>відм</t>
  </si>
  <si>
    <t>Зубленко (Івацко) Ольга Вячеславівна</t>
  </si>
  <si>
    <t xml:space="preserve">Держанський Маріан Романович </t>
  </si>
  <si>
    <t>Домбровська В.В.</t>
  </si>
  <si>
    <t>Яременко Дар'я Юріївна</t>
  </si>
  <si>
    <t>Горобець Альона Олександрівна</t>
  </si>
  <si>
    <t>Пашинська Оксана Іванівна</t>
  </si>
  <si>
    <t xml:space="preserve">Воскобойнік Валерія Віталіївна </t>
  </si>
  <si>
    <t xml:space="preserve">Грищенко Ірина Ігорівна </t>
  </si>
  <si>
    <t xml:space="preserve">Костриця Софія Олександрівна </t>
  </si>
  <si>
    <t xml:space="preserve">Кузнець Світлана Віталіївна </t>
  </si>
  <si>
    <t xml:space="preserve">Мокренко Каріна Олегівна </t>
  </si>
  <si>
    <t xml:space="preserve">Разікова Ілона Костянтинівна </t>
  </si>
  <si>
    <t xml:space="preserve">Товстокорінь Ольга Сергіївна </t>
  </si>
  <si>
    <t xml:space="preserve">Чернишова Аліса Євгенівна </t>
  </si>
  <si>
    <t>Іголкіна Анастасія Олександрівна</t>
  </si>
  <si>
    <t>Анатомія свійських тварин</t>
  </si>
  <si>
    <t>Цитологія, гістологія, ембріологія</t>
  </si>
  <si>
    <t>Генетика та основи розведення тварин</t>
  </si>
  <si>
    <t>Ветеринарна мікробіологія та імунологія</t>
  </si>
  <si>
    <t>Вибіркова дисципліна</t>
  </si>
  <si>
    <t>Біохімія тварин з основами ФКХ</t>
  </si>
  <si>
    <t>Українська мова</t>
  </si>
  <si>
    <t>Латинська мова</t>
  </si>
  <si>
    <t>Вступ до спеціальності</t>
  </si>
  <si>
    <t>Вет.фармакологія і токсикологія</t>
  </si>
  <si>
    <t>Акушерство,гінекологія та біот.відтвор</t>
  </si>
  <si>
    <t>Загальна т спеціальна хірургія</t>
  </si>
  <si>
    <t>Паразитологія та інв.хвор.</t>
  </si>
  <si>
    <t>Профетика та анатомічні особливості мясоїдів</t>
  </si>
  <si>
    <t>14 чол</t>
  </si>
  <si>
    <t>відм.</t>
  </si>
  <si>
    <t>8 чол</t>
  </si>
  <si>
    <t>Паразитологія та інв.хвороби</t>
  </si>
  <si>
    <t>Заг.і спец.хірургія</t>
  </si>
  <si>
    <t>Організація вет.справи</t>
  </si>
  <si>
    <t xml:space="preserve">Грищук Світлана Станіславівна </t>
  </si>
  <si>
    <t>Совєткіна (Орлова) Олена Сергіївна</t>
  </si>
  <si>
    <t xml:space="preserve">                           РЕЙТИНГ СТУДЕНТІВ  ДЛЯ ПРИЗНАЧЕННЯ  АКАДЕМІЧНОЇ СТИПЕНДІЇ  
на 2 семестр 2021-2022 н.р.
  факультету ветеринарної медицини ОС  "Магістр", 5 курсу спеціальності 211 (зимова сесія)</t>
  </si>
  <si>
    <t>Замкова Катерина Ігорівна</t>
  </si>
  <si>
    <t>17 чол</t>
  </si>
  <si>
    <t>Ветеринарна іврусологія</t>
  </si>
  <si>
    <t>Патологічна фізіологія тварин</t>
  </si>
  <si>
    <t>Клінічна діагностика</t>
  </si>
  <si>
    <t>Приватна практика</t>
  </si>
  <si>
    <t>Вет.фармакологія</t>
  </si>
  <si>
    <t>ВХТ</t>
  </si>
  <si>
    <t>Цивільний захист</t>
  </si>
  <si>
    <t>Психологія та осн.ПЗ вет.м</t>
  </si>
  <si>
    <t>Виробнича практика</t>
  </si>
  <si>
    <t>Ветеринарна мамологія</t>
  </si>
  <si>
    <t>Метаболізм радіонуклідів</t>
  </si>
  <si>
    <t xml:space="preserve">Вацківська Анастасія Миколаївна  </t>
  </si>
  <si>
    <t xml:space="preserve">Городнюк (Маюк) Олександра Сергіївна </t>
  </si>
  <si>
    <t>10 чол</t>
  </si>
  <si>
    <t>18 чол</t>
  </si>
  <si>
    <t>Відм</t>
  </si>
  <si>
    <t>Гончаренко В.В.</t>
  </si>
  <si>
    <t xml:space="preserve">Карпюк В.В. </t>
  </si>
  <si>
    <t>Коріньовська Н.О.</t>
  </si>
  <si>
    <t>Голованчук В.В.</t>
  </si>
  <si>
    <t>Заступник голови комісії</t>
  </si>
  <si>
    <t>РЕЙТИНГ СТУДЕНТІВ ДЛЯ ПРИЗНАЧЕННЯ АКАДЕМІЧНОЇ СТИПЕНДІЇ на 2 семестр 2021-2022 н.р.
факультету ветеринарної медицини  ОС "Магістр", 1 курсу спеціальність 212 "Ветеринарна гігієна, санітарія і експертиза "</t>
  </si>
  <si>
    <t>РЕЙТИНГ СТУДЕНТІВ ДЛЯ ПРИЗНАЧЕННЯ АКАДЕМІЧНОЇ СТИПЕНДІЇ на 2 семестр 2021-2022 н.р.
факультету ветеринарної медицини  ОС "Магістр", 2 курсу спеціальність 211 "Ветеринарна медицина" (зимова сесія)</t>
  </si>
  <si>
    <t>РЕЙТИНГ СТУДЕНТІВ ДЛЯ ПРИЗНАЧЕННЯ АКАДЕМІЧНОЇ СТИПЕНДІЇ на 2 семестр 2021-2022 н.р.
факультету ветеринарної медицини  ОС "Магістр", 1 курсу спеціальність 211 "Ветеринарна медицина"</t>
  </si>
  <si>
    <t xml:space="preserve">РЕЙТИНГ СТУДЕНТІВ ДЛЯ ПРИЗНАЧЕННЯ АКАДЕМІЧНОЇ СТИПЕНДІЇ         
на 2 семестр 2021-2022 н.р.
факультету ветеринарної медицини  ОС "Магістр", 3 курсу спеціальність 211 "Ветеринарна медицина" </t>
  </si>
  <si>
    <t>РЕЙТИНГ СТУДЕНТІВ ДЛЯ ПРИЗНАЧЕННЯ АКАДЕМІЧНОЇ СТИПЕНДІЇ
на 2 семестр 2021-2022 н.р.
факультету ветеринарної медицини ОС "Магістр", 4 курсу спеціальність 211 "Ветеринарна медицина" (зимова сесія)</t>
  </si>
  <si>
    <r>
      <t xml:space="preserve"> </t>
    </r>
    <r>
      <rPr>
        <b/>
        <sz val="12"/>
        <rFont val="Times New Roman"/>
        <family val="1"/>
        <charset val="204"/>
      </rPr>
      <t xml:space="preserve">РЕЙТИНГ СТУДЕНТІВ ДЛЯ ПРИЗНАЧЕННЯ АКАДЕМІЧНОЇ СТИПЕНДІЇ
на 2 семестр 2021-2022 н.р
факультену ветеринарної медицини ОС "Магістр", 6 курсу спеціальності 211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</si>
</sst>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color theme="0"/>
      <name val="Arial Cyr"/>
      <charset val="204"/>
    </font>
    <font>
      <sz val="14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i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Arial Cyr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3" fillId="0" borderId="1" xfId="0" applyFont="1" applyFill="1" applyBorder="1"/>
    <xf numFmtId="0" fontId="3" fillId="0" borderId="1" xfId="0" applyFont="1" applyBorder="1"/>
    <xf numFmtId="0" fontId="7" fillId="0" borderId="1" xfId="0" applyFont="1" applyFill="1" applyBorder="1"/>
    <xf numFmtId="0" fontId="0" fillId="0" borderId="0" xfId="0" applyBorder="1"/>
    <xf numFmtId="0" fontId="3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textRotation="90"/>
    </xf>
    <xf numFmtId="0" fontId="8" fillId="0" borderId="1" xfId="0" applyFont="1" applyBorder="1"/>
    <xf numFmtId="0" fontId="8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shrinkToFit="1"/>
    </xf>
    <xf numFmtId="164" fontId="4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shrinkToFit="1"/>
    </xf>
    <xf numFmtId="0" fontId="3" fillId="0" borderId="1" xfId="0" applyFont="1" applyBorder="1" applyAlignment="1">
      <alignment horizontal="right" shrinkToFi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shrinkToFit="1"/>
    </xf>
    <xf numFmtId="0" fontId="9" fillId="0" borderId="1" xfId="0" applyFont="1" applyBorder="1" applyAlignment="1">
      <alignment textRotation="90"/>
    </xf>
    <xf numFmtId="0" fontId="9" fillId="0" borderId="1" xfId="0" applyFont="1" applyBorder="1" applyAlignment="1">
      <alignment horizontal="center" textRotation="90" shrinkToFit="1"/>
    </xf>
    <xf numFmtId="0" fontId="9" fillId="0" borderId="1" xfId="0" applyNumberFormat="1" applyFont="1" applyBorder="1" applyAlignment="1">
      <alignment horizontal="center" vertical="justify" textRotation="90" shrinkToFit="1"/>
    </xf>
    <xf numFmtId="0" fontId="13" fillId="0" borderId="0" xfId="0" applyFont="1"/>
    <xf numFmtId="0" fontId="13" fillId="0" borderId="0" xfId="0" applyFont="1" applyBorder="1"/>
    <xf numFmtId="0" fontId="11" fillId="0" borderId="0" xfId="0" applyFont="1" applyBorder="1" applyAlignment="1">
      <alignment vertical="center"/>
    </xf>
    <xf numFmtId="0" fontId="3" fillId="0" borderId="1" xfId="0" applyFont="1" applyFill="1" applyBorder="1" applyAlignment="1">
      <alignment shrinkToFit="1"/>
    </xf>
    <xf numFmtId="0" fontId="4" fillId="0" borderId="1" xfId="0" applyFont="1" applyBorder="1" applyAlignment="1">
      <alignment textRotation="90"/>
    </xf>
    <xf numFmtId="0" fontId="4" fillId="0" borderId="1" xfId="0" applyNumberFormat="1" applyFont="1" applyBorder="1" applyAlignment="1">
      <alignment horizontal="center" vertical="justify" textRotation="90" shrinkToFit="1"/>
    </xf>
    <xf numFmtId="0" fontId="9" fillId="0" borderId="1" xfId="0" applyNumberFormat="1" applyFont="1" applyFill="1" applyBorder="1" applyAlignment="1">
      <alignment horizontal="center" vertical="justify" textRotation="90" shrinkToFit="1"/>
    </xf>
    <xf numFmtId="0" fontId="0" fillId="0" borderId="0" xfId="0" applyFill="1"/>
    <xf numFmtId="0" fontId="3" fillId="2" borderId="1" xfId="0" applyFont="1" applyFill="1" applyBorder="1"/>
    <xf numFmtId="0" fontId="7" fillId="2" borderId="1" xfId="0" applyFont="1" applyFill="1" applyBorder="1"/>
    <xf numFmtId="0" fontId="3" fillId="2" borderId="1" xfId="0" applyFont="1" applyFill="1" applyBorder="1" applyAlignment="1">
      <alignment horizontal="right" shrinkToFit="1"/>
    </xf>
    <xf numFmtId="0" fontId="3" fillId="2" borderId="1" xfId="0" applyFont="1" applyFill="1" applyBorder="1" applyAlignment="1">
      <alignment shrinkToFit="1"/>
    </xf>
    <xf numFmtId="0" fontId="13" fillId="2" borderId="0" xfId="0" applyFont="1" applyFill="1"/>
    <xf numFmtId="0" fontId="3" fillId="2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2" fillId="0" borderId="3" xfId="0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justify" textRotation="90" readingOrder="1"/>
    </xf>
    <xf numFmtId="0" fontId="4" fillId="0" borderId="10" xfId="0" applyNumberFormat="1" applyFont="1" applyBorder="1" applyAlignment="1">
      <alignment horizontal="center" vertical="justify" textRotation="90" readingOrder="1"/>
    </xf>
    <xf numFmtId="0" fontId="9" fillId="0" borderId="1" xfId="0" applyNumberFormat="1" applyFont="1" applyFill="1" applyBorder="1" applyAlignment="1">
      <alignment horizontal="center" vertical="justify" textRotation="90" readingOrder="1"/>
    </xf>
    <xf numFmtId="0" fontId="0" fillId="0" borderId="1" xfId="0" applyBorder="1"/>
    <xf numFmtId="0" fontId="7" fillId="2" borderId="3" xfId="0" applyFont="1" applyFill="1" applyBorder="1"/>
    <xf numFmtId="0" fontId="0" fillId="0" borderId="1" xfId="0" applyFill="1" applyBorder="1"/>
    <xf numFmtId="0" fontId="0" fillId="2" borderId="1" xfId="0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textRotation="90" shrinkToFit="1"/>
    </xf>
    <xf numFmtId="0" fontId="10" fillId="0" borderId="1" xfId="0" applyFont="1" applyBorder="1" applyAlignment="1">
      <alignment vertical="center" wrapText="1"/>
    </xf>
    <xf numFmtId="0" fontId="0" fillId="2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7" fillId="0" borderId="1" xfId="0" applyFont="1" applyBorder="1"/>
    <xf numFmtId="0" fontId="15" fillId="0" borderId="1" xfId="0" applyFont="1" applyBorder="1"/>
    <xf numFmtId="0" fontId="15" fillId="2" borderId="1" xfId="0" applyFont="1" applyFill="1" applyBorder="1"/>
    <xf numFmtId="0" fontId="3" fillId="0" borderId="3" xfId="0" applyFont="1" applyBorder="1" applyAlignment="1" applyProtection="1">
      <alignment horizontal="center" vertical="center" textRotation="90"/>
      <protection locked="0"/>
    </xf>
    <xf numFmtId="0" fontId="10" fillId="0" borderId="1" xfId="0" applyFont="1" applyBorder="1" applyAlignment="1">
      <alignment horizontal="right" shrinkToFit="1"/>
    </xf>
    <xf numFmtId="0" fontId="16" fillId="0" borderId="0" xfId="0" applyFont="1"/>
    <xf numFmtId="164" fontId="6" fillId="0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 shrinkToFit="1"/>
    </xf>
    <xf numFmtId="0" fontId="10" fillId="0" borderId="1" xfId="0" applyFont="1" applyFill="1" applyBorder="1" applyAlignment="1">
      <alignment horizontal="right" shrinkToFit="1"/>
    </xf>
    <xf numFmtId="0" fontId="10" fillId="0" borderId="1" xfId="0" applyFont="1" applyBorder="1" applyAlignment="1">
      <alignment horizontal="right"/>
    </xf>
    <xf numFmtId="0" fontId="10" fillId="0" borderId="1" xfId="0" applyFont="1" applyBorder="1"/>
    <xf numFmtId="0" fontId="16" fillId="0" borderId="1" xfId="0" applyFont="1" applyBorder="1"/>
    <xf numFmtId="0" fontId="14" fillId="0" borderId="0" xfId="0" applyFont="1"/>
    <xf numFmtId="0" fontId="0" fillId="0" borderId="0" xfId="0" applyFont="1"/>
    <xf numFmtId="0" fontId="6" fillId="0" borderId="0" xfId="0" applyFont="1" applyAlignment="1">
      <alignment horizontal="center"/>
    </xf>
    <xf numFmtId="0" fontId="14" fillId="0" borderId="0" xfId="0" applyFont="1" applyBorder="1"/>
    <xf numFmtId="0" fontId="7" fillId="0" borderId="0" xfId="0" applyFont="1"/>
    <xf numFmtId="0" fontId="7" fillId="2" borderId="0" xfId="0" applyFont="1" applyFill="1"/>
    <xf numFmtId="0" fontId="7" fillId="0" borderId="0" xfId="0" applyFont="1" applyBorder="1"/>
    <xf numFmtId="0" fontId="4" fillId="0" borderId="17" xfId="0" applyNumberFormat="1" applyFont="1" applyBorder="1" applyAlignment="1">
      <alignment horizontal="center" vertical="justify" textRotation="90" readingOrder="1"/>
    </xf>
    <xf numFmtId="0" fontId="13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7" fillId="2" borderId="0" xfId="0" applyFont="1" applyFill="1" applyBorder="1"/>
    <xf numFmtId="164" fontId="19" fillId="2" borderId="0" xfId="0" applyNumberFormat="1" applyFont="1" applyFill="1" applyBorder="1" applyAlignment="1">
      <alignment horizontal="center"/>
    </xf>
    <xf numFmtId="164" fontId="17" fillId="2" borderId="0" xfId="0" applyNumberFormat="1" applyFont="1" applyFill="1" applyBorder="1"/>
    <xf numFmtId="164" fontId="3" fillId="2" borderId="1" xfId="0" applyNumberFormat="1" applyFont="1" applyFill="1" applyBorder="1" applyAlignment="1">
      <alignment horizontal="right" shrinkToFit="1"/>
    </xf>
    <xf numFmtId="0" fontId="20" fillId="0" borderId="0" xfId="0" applyFont="1" applyBorder="1"/>
    <xf numFmtId="0" fontId="9" fillId="2" borderId="1" xfId="0" applyFont="1" applyFill="1" applyBorder="1" applyAlignment="1">
      <alignment textRotation="90" shrinkToFit="1"/>
    </xf>
    <xf numFmtId="0" fontId="9" fillId="2" borderId="1" xfId="0" applyNumberFormat="1" applyFont="1" applyFill="1" applyBorder="1" applyAlignment="1">
      <alignment horizontal="center" vertical="justify" textRotation="90" shrinkToFit="1"/>
    </xf>
    <xf numFmtId="164" fontId="3" fillId="2" borderId="1" xfId="0" applyNumberFormat="1" applyFont="1" applyFill="1" applyBorder="1"/>
    <xf numFmtId="0" fontId="0" fillId="2" borderId="3" xfId="0" applyFont="1" applyFill="1" applyBorder="1"/>
    <xf numFmtId="0" fontId="3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textRotation="90" shrinkToFit="1"/>
    </xf>
    <xf numFmtId="0" fontId="9" fillId="0" borderId="6" xfId="0" applyFont="1" applyBorder="1" applyAlignment="1">
      <alignment horizontal="center" textRotation="90" shrinkToFit="1"/>
    </xf>
    <xf numFmtId="0" fontId="10" fillId="2" borderId="1" xfId="0" applyFont="1" applyFill="1" applyBorder="1" applyAlignment="1">
      <alignment vertical="center" wrapText="1"/>
    </xf>
    <xf numFmtId="0" fontId="12" fillId="2" borderId="12" xfId="0" applyNumberFormat="1" applyFont="1" applyFill="1" applyBorder="1" applyAlignment="1">
      <alignment horizontal="center" vertical="justify" textRotation="90"/>
    </xf>
    <xf numFmtId="0" fontId="12" fillId="2" borderId="1" xfId="0" applyNumberFormat="1" applyFont="1" applyFill="1" applyBorder="1" applyAlignment="1">
      <alignment horizontal="center" vertical="justify" textRotation="90"/>
    </xf>
    <xf numFmtId="0" fontId="6" fillId="2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textRotation="90"/>
    </xf>
    <xf numFmtId="0" fontId="10" fillId="2" borderId="1" xfId="0" applyFont="1" applyFill="1" applyBorder="1" applyAlignment="1"/>
    <xf numFmtId="164" fontId="6" fillId="2" borderId="1" xfId="0" applyNumberFormat="1" applyFont="1" applyFill="1" applyBorder="1" applyAlignment="1"/>
    <xf numFmtId="0" fontId="10" fillId="0" borderId="1" xfId="0" applyFont="1" applyBorder="1" applyAlignment="1"/>
    <xf numFmtId="0" fontId="10" fillId="2" borderId="5" xfId="0" applyFont="1" applyFill="1" applyBorder="1" applyAlignment="1"/>
    <xf numFmtId="0" fontId="3" fillId="3" borderId="1" xfId="0" applyFont="1" applyFill="1" applyBorder="1"/>
    <xf numFmtId="0" fontId="3" fillId="0" borderId="5" xfId="0" applyFont="1" applyFill="1" applyBorder="1"/>
    <xf numFmtId="0" fontId="24" fillId="0" borderId="1" xfId="0" applyFont="1" applyFill="1" applyBorder="1" applyAlignment="1">
      <alignment horizontal="right"/>
    </xf>
    <xf numFmtId="0" fontId="23" fillId="0" borderId="1" xfId="0" applyFont="1" applyBorder="1" applyAlignment="1">
      <alignment horizontal="center" shrinkToFit="1"/>
    </xf>
    <xf numFmtId="0" fontId="23" fillId="0" borderId="1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shrinkToFit="1"/>
    </xf>
    <xf numFmtId="0" fontId="25" fillId="3" borderId="3" xfId="0" applyFont="1" applyFill="1" applyBorder="1"/>
    <xf numFmtId="0" fontId="25" fillId="3" borderId="1" xfId="0" applyFont="1" applyFill="1" applyBorder="1"/>
    <xf numFmtId="0" fontId="24" fillId="0" borderId="1" xfId="0" applyFont="1" applyBorder="1" applyAlignment="1">
      <alignment horizontal="right" shrinkToFit="1"/>
    </xf>
    <xf numFmtId="0" fontId="23" fillId="0" borderId="1" xfId="0" applyFont="1" applyBorder="1" applyAlignment="1"/>
    <xf numFmtId="0" fontId="26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0" fillId="2" borderId="0" xfId="0" applyFont="1" applyFill="1" applyBorder="1"/>
    <xf numFmtId="0" fontId="10" fillId="0" borderId="0" xfId="0" applyFont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right" shrinkToFit="1"/>
    </xf>
    <xf numFmtId="0" fontId="3" fillId="2" borderId="0" xfId="0" applyFont="1" applyFill="1" applyBorder="1" applyAlignment="1">
      <alignment horizontal="right" shrinkToFit="1"/>
    </xf>
    <xf numFmtId="0" fontId="0" fillId="2" borderId="0" xfId="0" applyFill="1" applyBorder="1"/>
    <xf numFmtId="0" fontId="3" fillId="2" borderId="0" xfId="0" applyFont="1" applyFill="1" applyBorder="1" applyAlignment="1">
      <alignment shrinkToFit="1"/>
    </xf>
    <xf numFmtId="0" fontId="0" fillId="0" borderId="0" xfId="0" applyFont="1" applyBorder="1"/>
    <xf numFmtId="0" fontId="3" fillId="0" borderId="0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textRotation="90" shrinkToFit="1"/>
    </xf>
    <xf numFmtId="0" fontId="9" fillId="2" borderId="0" xfId="0" applyNumberFormat="1" applyFont="1" applyFill="1" applyBorder="1" applyAlignment="1">
      <alignment horizontal="center" vertical="justify" textRotation="90" shrinkToFit="1"/>
    </xf>
    <xf numFmtId="0" fontId="9" fillId="0" borderId="0" xfId="0" applyFont="1" applyBorder="1" applyAlignment="1">
      <alignment textRotation="90"/>
    </xf>
    <xf numFmtId="0" fontId="9" fillId="0" borderId="0" xfId="0" applyNumberFormat="1" applyFont="1" applyBorder="1" applyAlignment="1">
      <alignment horizontal="center" vertical="justify" textRotation="90" shrinkToFi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 readingOrder="1"/>
    </xf>
    <xf numFmtId="0" fontId="21" fillId="0" borderId="1" xfId="0" applyFont="1" applyBorder="1" applyAlignment="1">
      <alignment horizontal="center"/>
    </xf>
    <xf numFmtId="0" fontId="24" fillId="0" borderId="1" xfId="0" applyFont="1" applyBorder="1" applyAlignment="1">
      <alignment horizontal="right"/>
    </xf>
    <xf numFmtId="0" fontId="0" fillId="3" borderId="3" xfId="0" applyFont="1" applyFill="1" applyBorder="1"/>
    <xf numFmtId="0" fontId="0" fillId="3" borderId="1" xfId="0" applyFont="1" applyFill="1" applyBorder="1"/>
    <xf numFmtId="0" fontId="10" fillId="0" borderId="1" xfId="0" applyFont="1" applyBorder="1" applyAlignment="1">
      <alignment horizontal="left" vertical="center"/>
    </xf>
    <xf numFmtId="0" fontId="10" fillId="2" borderId="1" xfId="0" applyNumberFormat="1" applyFont="1" applyFill="1" applyBorder="1" applyAlignment="1">
      <alignment vertical="justify"/>
    </xf>
    <xf numFmtId="0" fontId="9" fillId="0" borderId="1" xfId="0" applyNumberFormat="1" applyFont="1" applyBorder="1" applyAlignment="1">
      <alignment horizontal="center" vertical="justify" shrinkToFit="1"/>
    </xf>
    <xf numFmtId="0" fontId="0" fillId="3" borderId="1" xfId="0" applyFill="1" applyBorder="1"/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justify" textRotation="90" readingOrder="1"/>
    </xf>
    <xf numFmtId="0" fontId="21" fillId="0" borderId="16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justify" textRotation="90" readingOrder="1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164" fontId="7" fillId="2" borderId="5" xfId="0" applyNumberFormat="1" applyFont="1" applyFill="1" applyBorder="1" applyAlignment="1">
      <alignment horizontal="center"/>
    </xf>
    <xf numFmtId="164" fontId="29" fillId="2" borderId="1" xfId="0" applyNumberFormat="1" applyFont="1" applyFill="1" applyBorder="1"/>
    <xf numFmtId="0" fontId="23" fillId="0" borderId="1" xfId="0" applyFont="1" applyBorder="1" applyAlignment="1">
      <alignment horizontal="right" shrinkToFit="1"/>
    </xf>
    <xf numFmtId="0" fontId="2" fillId="0" borderId="0" xfId="0" applyFont="1"/>
    <xf numFmtId="0" fontId="30" fillId="0" borderId="0" xfId="0" applyFont="1" applyBorder="1"/>
    <xf numFmtId="0" fontId="2" fillId="0" borderId="0" xfId="0" applyFont="1" applyBorder="1"/>
    <xf numFmtId="0" fontId="28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textRotation="90"/>
      <protection locked="0"/>
    </xf>
    <xf numFmtId="0" fontId="3" fillId="0" borderId="6" xfId="0" applyFont="1" applyBorder="1" applyAlignment="1" applyProtection="1">
      <alignment horizontal="center" vertical="center" textRotation="90"/>
      <protection locked="0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10" fillId="0" borderId="3" xfId="0" applyFont="1" applyFill="1" applyBorder="1" applyAlignment="1">
      <alignment horizontal="center" textRotation="90"/>
    </xf>
    <xf numFmtId="0" fontId="10" fillId="0" borderId="4" xfId="0" applyFont="1" applyFill="1" applyBorder="1" applyAlignment="1">
      <alignment horizontal="center" textRotation="90"/>
    </xf>
    <xf numFmtId="0" fontId="10" fillId="0" borderId="5" xfId="0" applyFont="1" applyFill="1" applyBorder="1" applyAlignment="1">
      <alignment horizontal="center" textRotation="90"/>
    </xf>
    <xf numFmtId="0" fontId="1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view="pageBreakPreview" zoomScaleNormal="100" zoomScaleSheetLayoutView="100" workbookViewId="0">
      <selection sqref="A1:Q1"/>
    </sheetView>
  </sheetViews>
  <sheetFormatPr defaultRowHeight="12.75" x14ac:dyDescent="0.2"/>
  <cols>
    <col min="1" max="1" width="5.42578125" customWidth="1"/>
    <col min="2" max="2" width="50.140625" customWidth="1"/>
    <col min="3" max="4" width="5.28515625" customWidth="1"/>
    <col min="5" max="5" width="5.7109375" customWidth="1"/>
    <col min="6" max="6" width="6.42578125" customWidth="1"/>
    <col min="7" max="7" width="6" customWidth="1"/>
    <col min="8" max="8" width="6.7109375" customWidth="1"/>
    <col min="9" max="9" width="6.5703125" customWidth="1"/>
    <col min="10" max="10" width="9.28515625" customWidth="1"/>
    <col min="11" max="11" width="4.85546875" customWidth="1"/>
    <col min="12" max="12" width="7.42578125" customWidth="1"/>
    <col min="13" max="13" width="6.140625" customWidth="1"/>
    <col min="14" max="14" width="7.7109375" customWidth="1"/>
    <col min="15" max="17" width="9.140625" hidden="1" customWidth="1"/>
  </cols>
  <sheetData>
    <row r="1" spans="1:18" ht="89.25" customHeight="1" x14ac:dyDescent="0.2">
      <c r="A1" s="157" t="s">
        <v>152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8" ht="18.75" x14ac:dyDescent="0.2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8" ht="15.75" customHeight="1" x14ac:dyDescent="0.25">
      <c r="A3" s="161" t="s">
        <v>0</v>
      </c>
      <c r="B3" s="158" t="s">
        <v>1</v>
      </c>
      <c r="C3" s="129"/>
      <c r="D3" s="129"/>
      <c r="E3" s="129"/>
      <c r="F3" s="129"/>
      <c r="G3" s="129"/>
      <c r="H3" s="129"/>
      <c r="I3" s="129"/>
      <c r="J3" s="163"/>
      <c r="K3" s="164"/>
      <c r="L3" s="164"/>
      <c r="M3" s="164"/>
      <c r="N3" s="165"/>
      <c r="O3" s="10"/>
      <c r="P3" s="11"/>
    </row>
    <row r="4" spans="1:18" ht="147.75" x14ac:dyDescent="0.2">
      <c r="A4" s="162"/>
      <c r="B4" s="158"/>
      <c r="C4" s="130" t="s">
        <v>112</v>
      </c>
      <c r="D4" s="130" t="s">
        <v>83</v>
      </c>
      <c r="E4" s="130" t="s">
        <v>113</v>
      </c>
      <c r="F4" s="130" t="s">
        <v>114</v>
      </c>
      <c r="G4" s="130" t="s">
        <v>84</v>
      </c>
      <c r="H4" s="130" t="s">
        <v>106</v>
      </c>
      <c r="I4" s="130" t="s">
        <v>107</v>
      </c>
      <c r="J4" s="84" t="s">
        <v>2</v>
      </c>
      <c r="K4" s="85" t="s">
        <v>13</v>
      </c>
      <c r="L4" s="85" t="s">
        <v>14</v>
      </c>
      <c r="M4" s="21" t="s">
        <v>15</v>
      </c>
      <c r="N4" s="23" t="s">
        <v>10</v>
      </c>
    </row>
    <row r="5" spans="1:18" ht="20.25" customHeight="1" x14ac:dyDescent="0.2">
      <c r="A5" s="59">
        <v>1</v>
      </c>
      <c r="B5" s="111"/>
      <c r="C5" s="128"/>
      <c r="D5" s="128"/>
      <c r="E5" s="128"/>
      <c r="F5" s="128"/>
      <c r="G5" s="128"/>
      <c r="H5" s="128"/>
      <c r="I5" s="128"/>
      <c r="J5" s="84"/>
      <c r="K5" s="85"/>
      <c r="L5" s="85"/>
      <c r="M5" s="21"/>
      <c r="N5" s="23"/>
    </row>
    <row r="6" spans="1:18" ht="17.25" customHeight="1" x14ac:dyDescent="0.25">
      <c r="A6" s="133">
        <v>1</v>
      </c>
      <c r="B6" s="91" t="s">
        <v>105</v>
      </c>
      <c r="C6" s="91">
        <v>85</v>
      </c>
      <c r="D6" s="91">
        <v>60</v>
      </c>
      <c r="E6" s="91">
        <v>80</v>
      </c>
      <c r="F6" s="91">
        <v>85</v>
      </c>
      <c r="G6" s="91">
        <v>75</v>
      </c>
      <c r="H6" s="91">
        <v>84</v>
      </c>
      <c r="I6" s="91">
        <v>80</v>
      </c>
      <c r="J6" s="82">
        <f>(I6+H6+G6+F6+E6+D6+C6)/7</f>
        <v>78.428571428571431</v>
      </c>
      <c r="K6" s="34"/>
      <c r="L6" s="82">
        <f>K6+J6</f>
        <v>78.428571428571431</v>
      </c>
      <c r="M6" s="19"/>
      <c r="N6" s="60"/>
    </row>
    <row r="7" spans="1:18" ht="15" customHeight="1" x14ac:dyDescent="0.2">
      <c r="A7" s="112"/>
      <c r="B7" s="113"/>
      <c r="C7" s="113"/>
      <c r="D7" s="113"/>
      <c r="E7" s="113"/>
      <c r="F7" s="113"/>
      <c r="G7" s="113"/>
      <c r="H7" s="113"/>
      <c r="I7" s="113"/>
      <c r="J7" s="114"/>
      <c r="K7" s="115"/>
      <c r="L7" s="114"/>
      <c r="M7" s="125"/>
      <c r="N7" s="126"/>
      <c r="O7" s="61"/>
      <c r="P7" s="61"/>
      <c r="Q7" s="61"/>
      <c r="R7" s="61"/>
    </row>
    <row r="8" spans="1:18" ht="18.75" x14ac:dyDescent="0.3">
      <c r="B8" s="24" t="s">
        <v>25</v>
      </c>
      <c r="C8" s="24" t="s">
        <v>147</v>
      </c>
      <c r="D8" s="24"/>
      <c r="E8" s="24"/>
      <c r="F8" s="24"/>
      <c r="G8" s="24"/>
      <c r="H8" s="74"/>
      <c r="I8" s="24"/>
      <c r="J8" s="24"/>
      <c r="K8" s="24"/>
      <c r="L8" s="24"/>
      <c r="M8" s="24"/>
      <c r="N8" s="24"/>
      <c r="O8" s="74"/>
      <c r="P8" s="61"/>
      <c r="Q8" s="61"/>
      <c r="R8" s="61"/>
    </row>
    <row r="9" spans="1:18" ht="18.75" x14ac:dyDescent="0.3">
      <c r="B9" s="24" t="s">
        <v>151</v>
      </c>
      <c r="C9" s="24" t="s">
        <v>148</v>
      </c>
      <c r="D9" s="24"/>
      <c r="E9" s="24"/>
      <c r="F9" s="24"/>
      <c r="G9" s="24"/>
      <c r="H9" s="74"/>
      <c r="I9" s="24"/>
      <c r="J9" s="24"/>
      <c r="K9" s="24"/>
      <c r="L9" s="24"/>
      <c r="M9" s="24"/>
      <c r="N9" s="24"/>
      <c r="O9" s="74"/>
      <c r="P9" s="61"/>
      <c r="Q9" s="61"/>
      <c r="R9" s="61"/>
    </row>
    <row r="10" spans="1:18" ht="18.75" x14ac:dyDescent="0.3">
      <c r="B10" s="83" t="s">
        <v>26</v>
      </c>
      <c r="C10" s="25" t="s">
        <v>54</v>
      </c>
      <c r="D10" s="25"/>
      <c r="E10" s="25"/>
      <c r="F10" s="25"/>
      <c r="G10" s="25"/>
      <c r="H10" s="74"/>
      <c r="I10" s="83"/>
      <c r="J10" s="25"/>
      <c r="K10" s="25"/>
      <c r="L10" s="25"/>
      <c r="M10" s="25"/>
      <c r="N10" s="25"/>
      <c r="O10" s="74"/>
      <c r="P10" s="61"/>
      <c r="Q10" s="61"/>
      <c r="R10" s="61"/>
    </row>
    <row r="11" spans="1:18" ht="18.75" x14ac:dyDescent="0.3">
      <c r="B11" s="83"/>
      <c r="C11" s="25" t="s">
        <v>82</v>
      </c>
      <c r="D11" s="25"/>
      <c r="E11" s="25"/>
      <c r="F11" s="25"/>
      <c r="G11" s="25"/>
      <c r="H11" s="74"/>
      <c r="I11" s="83"/>
      <c r="J11" s="25"/>
      <c r="K11" s="25"/>
      <c r="L11" s="25"/>
      <c r="M11" s="25"/>
      <c r="N11" s="25"/>
      <c r="O11" s="74"/>
      <c r="P11" s="62"/>
      <c r="Q11" s="61"/>
      <c r="R11" s="61"/>
    </row>
    <row r="12" spans="1:18" ht="18.75" x14ac:dyDescent="0.3">
      <c r="B12" s="83"/>
      <c r="C12" s="25" t="s">
        <v>93</v>
      </c>
      <c r="D12" s="25"/>
      <c r="E12" s="25"/>
      <c r="F12" s="25"/>
      <c r="G12" s="25"/>
      <c r="H12" s="74"/>
      <c r="I12" s="83"/>
      <c r="J12" s="25"/>
      <c r="K12" s="25"/>
      <c r="L12" s="25"/>
      <c r="M12" s="25"/>
      <c r="N12" s="25"/>
      <c r="O12" s="74"/>
      <c r="P12" s="61"/>
      <c r="Q12" s="61"/>
      <c r="R12" s="61"/>
    </row>
    <row r="13" spans="1:18" ht="17.25" customHeight="1" x14ac:dyDescent="0.3">
      <c r="B13" s="83"/>
      <c r="C13" s="25" t="s">
        <v>149</v>
      </c>
      <c r="D13" s="25"/>
      <c r="E13" s="25"/>
      <c r="F13" s="25"/>
      <c r="G13" s="25"/>
      <c r="H13" s="72"/>
      <c r="I13" s="83"/>
      <c r="J13" s="25"/>
      <c r="K13" s="25"/>
      <c r="L13" s="25"/>
      <c r="M13" s="25"/>
      <c r="N13" s="25"/>
      <c r="O13" s="72"/>
      <c r="P13" s="61"/>
      <c r="Q13" s="61"/>
      <c r="R13" s="61"/>
    </row>
    <row r="14" spans="1:18" ht="18.75" x14ac:dyDescent="0.3">
      <c r="B14" s="24"/>
      <c r="C14" s="24" t="s">
        <v>150</v>
      </c>
      <c r="D14" s="24"/>
      <c r="E14" s="24"/>
      <c r="F14" s="24"/>
      <c r="G14" s="24"/>
      <c r="H14" s="72"/>
      <c r="I14" s="24"/>
      <c r="J14" s="24"/>
      <c r="K14" s="24"/>
      <c r="L14" s="24"/>
      <c r="M14" s="24"/>
      <c r="N14" s="24"/>
      <c r="O14" s="72"/>
      <c r="P14" s="61"/>
      <c r="Q14" s="61"/>
      <c r="R14" s="61"/>
    </row>
    <row r="15" spans="1:18" ht="15" x14ac:dyDescent="0.2">
      <c r="A15" s="116"/>
      <c r="B15" s="116"/>
      <c r="C15" s="116"/>
      <c r="D15" s="116"/>
      <c r="E15" s="116"/>
      <c r="F15" s="116"/>
      <c r="G15" s="116"/>
      <c r="H15" s="116"/>
      <c r="I15" s="116"/>
      <c r="J15" s="114"/>
      <c r="K15" s="116"/>
      <c r="L15" s="114"/>
      <c r="M15" s="4"/>
      <c r="N15" s="118"/>
      <c r="O15" s="61"/>
      <c r="P15" s="61"/>
      <c r="Q15" s="61"/>
      <c r="R15" s="61"/>
    </row>
    <row r="16" spans="1:18" ht="15.75" x14ac:dyDescent="0.2">
      <c r="A16" s="116"/>
      <c r="B16" s="113"/>
      <c r="C16" s="113"/>
      <c r="D16" s="113"/>
      <c r="E16" s="113"/>
      <c r="F16" s="113"/>
      <c r="G16" s="113"/>
      <c r="H16" s="113"/>
      <c r="I16" s="113"/>
      <c r="J16" s="114"/>
      <c r="K16" s="116"/>
      <c r="L16" s="114"/>
      <c r="M16" s="4"/>
      <c r="N16" s="118"/>
      <c r="O16" s="61"/>
      <c r="P16" s="61"/>
      <c r="Q16" s="61"/>
      <c r="R16" s="61"/>
    </row>
    <row r="17" spans="1:18" ht="15.75" x14ac:dyDescent="0.2">
      <c r="A17" s="116"/>
      <c r="B17" s="113"/>
      <c r="C17" s="113"/>
      <c r="D17" s="113"/>
      <c r="E17" s="113"/>
      <c r="F17" s="113"/>
      <c r="G17" s="113"/>
      <c r="H17" s="113"/>
      <c r="I17" s="113"/>
      <c r="J17" s="114"/>
      <c r="K17" s="116"/>
      <c r="L17" s="114"/>
      <c r="M17" s="4"/>
      <c r="N17" s="118"/>
      <c r="O17" s="61"/>
      <c r="P17" s="61"/>
      <c r="Q17" s="61"/>
      <c r="R17" s="61"/>
    </row>
    <row r="18" spans="1:18" ht="15" x14ac:dyDescent="0.2">
      <c r="A18" s="119"/>
      <c r="B18" s="120"/>
      <c r="C18" s="120"/>
      <c r="D18" s="120"/>
      <c r="E18" s="120"/>
      <c r="F18" s="120"/>
      <c r="G18" s="120"/>
      <c r="H18" s="120"/>
      <c r="I18" s="120"/>
      <c r="J18" s="121"/>
      <c r="K18" s="122"/>
      <c r="L18" s="114"/>
      <c r="M18" s="123"/>
      <c r="N18" s="124"/>
      <c r="O18" s="61"/>
      <c r="P18" s="61"/>
      <c r="Q18" s="61"/>
      <c r="R18" s="61"/>
    </row>
    <row r="19" spans="1:18" ht="15.75" x14ac:dyDescent="0.2">
      <c r="A19" s="112"/>
      <c r="B19" s="113"/>
      <c r="C19" s="113"/>
      <c r="D19" s="113"/>
      <c r="E19" s="113"/>
      <c r="F19" s="113"/>
      <c r="G19" s="113"/>
      <c r="H19" s="113"/>
      <c r="I19" s="113"/>
      <c r="J19" s="114"/>
      <c r="K19" s="115"/>
      <c r="L19" s="114"/>
      <c r="M19" s="116"/>
      <c r="N19" s="115"/>
      <c r="O19" s="61"/>
      <c r="P19" s="61"/>
      <c r="Q19" s="61"/>
      <c r="R19" s="61"/>
    </row>
    <row r="20" spans="1:18" ht="15.75" x14ac:dyDescent="0.2">
      <c r="A20" s="112"/>
      <c r="B20" s="113"/>
      <c r="C20" s="113"/>
      <c r="D20" s="113"/>
      <c r="E20" s="113"/>
      <c r="F20" s="113"/>
      <c r="G20" s="113"/>
      <c r="H20" s="113"/>
      <c r="I20" s="113"/>
      <c r="J20" s="114"/>
      <c r="K20" s="115"/>
      <c r="L20" s="114"/>
      <c r="M20" s="116"/>
      <c r="N20" s="115"/>
      <c r="O20" s="61"/>
      <c r="P20" s="61"/>
      <c r="Q20" s="61"/>
      <c r="R20" s="61"/>
    </row>
    <row r="21" spans="1:18" ht="15.75" x14ac:dyDescent="0.2">
      <c r="A21" s="112"/>
      <c r="B21" s="113"/>
      <c r="C21" s="113"/>
      <c r="D21" s="113"/>
      <c r="E21" s="113"/>
      <c r="F21" s="113"/>
      <c r="G21" s="113"/>
      <c r="H21" s="113"/>
      <c r="I21" s="113"/>
      <c r="J21" s="114"/>
      <c r="K21" s="115"/>
      <c r="L21" s="114"/>
      <c r="M21" s="116"/>
      <c r="N21" s="115"/>
      <c r="O21" s="61"/>
      <c r="P21" s="61"/>
      <c r="Q21" s="61"/>
      <c r="R21" s="61"/>
    </row>
    <row r="22" spans="1:18" ht="15.75" x14ac:dyDescent="0.2">
      <c r="A22" s="112"/>
      <c r="B22" s="113"/>
      <c r="C22" s="113"/>
      <c r="D22" s="113"/>
      <c r="E22" s="113"/>
      <c r="F22" s="113"/>
      <c r="G22" s="113"/>
      <c r="H22" s="113"/>
      <c r="I22" s="113"/>
      <c r="J22" s="114"/>
      <c r="K22" s="115"/>
      <c r="L22" s="114"/>
      <c r="M22" s="116"/>
      <c r="N22" s="115"/>
      <c r="O22" s="61"/>
      <c r="P22" s="61"/>
      <c r="Q22" s="61"/>
      <c r="R22" s="61"/>
    </row>
    <row r="23" spans="1:18" ht="15.75" x14ac:dyDescent="0.2">
      <c r="A23" s="116"/>
      <c r="B23" s="113"/>
      <c r="C23" s="113"/>
      <c r="D23" s="113"/>
      <c r="E23" s="113"/>
      <c r="F23" s="113"/>
      <c r="G23" s="113"/>
      <c r="H23" s="113"/>
      <c r="I23" s="113"/>
      <c r="J23" s="114"/>
      <c r="K23" s="115"/>
      <c r="L23" s="114"/>
      <c r="M23" s="116"/>
      <c r="N23" s="115"/>
      <c r="O23" s="61"/>
      <c r="P23" s="61"/>
      <c r="Q23" s="61"/>
      <c r="R23" s="61"/>
    </row>
    <row r="24" spans="1:18" ht="15.75" x14ac:dyDescent="0.2">
      <c r="A24" s="116"/>
      <c r="B24" s="113"/>
      <c r="C24" s="113"/>
      <c r="D24" s="113"/>
      <c r="E24" s="113"/>
      <c r="F24" s="113"/>
      <c r="G24" s="113"/>
      <c r="H24" s="113"/>
      <c r="I24" s="113"/>
      <c r="J24" s="114"/>
      <c r="K24" s="116"/>
      <c r="L24" s="114"/>
      <c r="M24" s="4"/>
      <c r="N24" s="118"/>
      <c r="O24" s="61"/>
      <c r="P24" s="61"/>
      <c r="Q24" s="61"/>
      <c r="R24" s="61"/>
    </row>
    <row r="25" spans="1:18" ht="15.75" x14ac:dyDescent="0.2">
      <c r="A25" s="116"/>
      <c r="B25" s="113"/>
      <c r="C25" s="113"/>
      <c r="D25" s="113"/>
      <c r="E25" s="113"/>
      <c r="F25" s="113"/>
      <c r="G25" s="113"/>
      <c r="H25" s="113"/>
      <c r="I25" s="113"/>
      <c r="J25" s="114"/>
      <c r="K25" s="116"/>
      <c r="L25" s="114"/>
      <c r="M25" s="4"/>
      <c r="N25" s="115"/>
      <c r="O25" s="61"/>
      <c r="P25" s="61"/>
      <c r="Q25" s="61"/>
      <c r="R25" s="61"/>
    </row>
    <row r="26" spans="1:18" ht="16.5" customHeight="1" x14ac:dyDescent="0.2">
      <c r="A26" s="116"/>
      <c r="B26" s="118"/>
      <c r="C26" s="118"/>
      <c r="D26" s="118"/>
      <c r="E26" s="118"/>
      <c r="F26" s="118"/>
      <c r="G26" s="118"/>
      <c r="H26" s="118"/>
      <c r="I26" s="118"/>
      <c r="J26" s="114"/>
      <c r="K26" s="116"/>
      <c r="L26" s="114"/>
      <c r="M26" s="4"/>
      <c r="N26" s="115"/>
      <c r="O26" s="61"/>
      <c r="P26" s="61"/>
      <c r="Q26" s="61"/>
      <c r="R26" s="61"/>
    </row>
    <row r="27" spans="1:18" ht="16.5" customHeight="1" x14ac:dyDescent="0.2">
      <c r="A27" s="116"/>
      <c r="B27" s="112"/>
      <c r="C27" s="112"/>
      <c r="D27" s="112"/>
      <c r="E27" s="112"/>
      <c r="F27" s="112"/>
      <c r="G27" s="112"/>
      <c r="H27" s="112"/>
      <c r="I27" s="112"/>
      <c r="J27" s="114"/>
      <c r="K27" s="116"/>
      <c r="L27" s="114"/>
      <c r="M27" s="116"/>
      <c r="N27" s="115"/>
      <c r="O27" s="61"/>
      <c r="P27" s="61"/>
      <c r="Q27" s="61"/>
      <c r="R27" s="61"/>
    </row>
    <row r="28" spans="1:18" ht="16.5" customHeight="1" x14ac:dyDescent="0.2">
      <c r="A28" s="116"/>
      <c r="B28" s="112"/>
      <c r="C28" s="112"/>
      <c r="D28" s="112"/>
      <c r="E28" s="112"/>
      <c r="F28" s="112"/>
      <c r="G28" s="112"/>
      <c r="H28" s="112"/>
      <c r="I28" s="112"/>
      <c r="J28" s="114"/>
      <c r="K28" s="116"/>
      <c r="L28" s="114"/>
      <c r="M28" s="116"/>
      <c r="N28" s="115"/>
      <c r="O28" s="61"/>
      <c r="P28" s="61"/>
      <c r="Q28" s="61"/>
      <c r="R28" s="61"/>
    </row>
    <row r="29" spans="1:18" ht="16.5" customHeight="1" x14ac:dyDescent="0.2">
      <c r="A29" s="112"/>
      <c r="B29" s="113"/>
      <c r="C29" s="113"/>
      <c r="D29" s="113"/>
      <c r="E29" s="113"/>
      <c r="F29" s="113"/>
      <c r="G29" s="113"/>
      <c r="H29" s="113"/>
      <c r="I29" s="113"/>
      <c r="J29" s="114"/>
      <c r="K29" s="117"/>
      <c r="L29" s="114"/>
      <c r="M29" s="116"/>
      <c r="N29" s="115"/>
      <c r="O29" s="61"/>
      <c r="P29" s="61"/>
      <c r="Q29" s="61"/>
      <c r="R29" s="61"/>
    </row>
    <row r="30" spans="1:18" ht="16.5" customHeight="1" x14ac:dyDescent="0.2">
      <c r="A30" s="116"/>
      <c r="B30" s="113"/>
      <c r="C30" s="113"/>
      <c r="D30" s="113"/>
      <c r="E30" s="113"/>
      <c r="F30" s="113"/>
      <c r="G30" s="113"/>
      <c r="H30" s="113"/>
      <c r="I30" s="113"/>
      <c r="J30" s="114"/>
      <c r="K30" s="116"/>
      <c r="L30" s="114"/>
      <c r="M30" s="116"/>
      <c r="N30" s="115"/>
      <c r="O30" s="61"/>
      <c r="P30" s="61"/>
      <c r="Q30" s="61"/>
      <c r="R30" s="61"/>
    </row>
    <row r="31" spans="1:18" ht="16.5" customHeight="1" x14ac:dyDescent="0.2">
      <c r="A31" s="116"/>
      <c r="B31" s="113"/>
      <c r="C31" s="113"/>
      <c r="D31" s="113"/>
      <c r="E31" s="113"/>
      <c r="F31" s="113"/>
      <c r="G31" s="113"/>
      <c r="H31" s="113"/>
      <c r="I31" s="113"/>
      <c r="J31" s="114"/>
      <c r="K31" s="116"/>
      <c r="L31" s="114"/>
      <c r="M31" s="116"/>
      <c r="N31" s="115"/>
      <c r="O31" s="61"/>
      <c r="P31" s="61"/>
      <c r="Q31" s="61"/>
      <c r="R31" s="61"/>
    </row>
    <row r="32" spans="1:18" ht="16.5" customHeight="1" x14ac:dyDescent="0.2">
      <c r="A32" s="112"/>
      <c r="B32" s="112"/>
      <c r="C32" s="112"/>
      <c r="D32" s="112"/>
      <c r="E32" s="112"/>
      <c r="F32" s="112"/>
      <c r="G32" s="112"/>
      <c r="H32" s="112"/>
      <c r="I32" s="112"/>
      <c r="J32" s="114"/>
      <c r="K32" s="116"/>
      <c r="L32" s="114"/>
      <c r="M32" s="116"/>
      <c r="N32" s="115"/>
      <c r="O32" s="61"/>
      <c r="P32" s="61"/>
      <c r="Q32" s="61"/>
      <c r="R32" s="61"/>
    </row>
    <row r="33" spans="1:18" ht="16.5" customHeight="1" x14ac:dyDescent="0.2">
      <c r="A33" s="116"/>
      <c r="B33" s="113"/>
      <c r="C33" s="113"/>
      <c r="D33" s="113"/>
      <c r="E33" s="113"/>
      <c r="F33" s="113"/>
      <c r="G33" s="113"/>
      <c r="H33" s="113"/>
      <c r="I33" s="113"/>
      <c r="J33" s="114"/>
      <c r="K33" s="116"/>
      <c r="L33" s="114"/>
      <c r="M33" s="116"/>
      <c r="N33" s="115"/>
      <c r="O33" s="61"/>
      <c r="P33" s="61"/>
      <c r="Q33" s="61"/>
      <c r="R33" s="61"/>
    </row>
    <row r="34" spans="1:18" ht="18.75" x14ac:dyDescent="0.3">
      <c r="B34" s="24"/>
      <c r="C34" s="24"/>
      <c r="D34" s="24"/>
      <c r="E34" s="24"/>
      <c r="F34" s="24"/>
      <c r="G34" s="24"/>
      <c r="H34" s="24"/>
      <c r="I34" s="24"/>
      <c r="N34" s="61"/>
      <c r="O34" s="61"/>
      <c r="P34" s="61"/>
      <c r="Q34" s="61"/>
      <c r="R34" s="61"/>
    </row>
    <row r="35" spans="1:18" ht="18.75" x14ac:dyDescent="0.3">
      <c r="B35" s="24"/>
      <c r="C35" s="24"/>
      <c r="D35" s="24"/>
      <c r="E35" s="24"/>
      <c r="F35" s="24"/>
      <c r="G35" s="24"/>
      <c r="H35" s="24"/>
      <c r="I35" s="24"/>
      <c r="N35" s="61"/>
      <c r="O35" s="61"/>
      <c r="P35" s="61"/>
      <c r="Q35" s="61"/>
      <c r="R35" s="61"/>
    </row>
    <row r="36" spans="1:18" ht="18.75" x14ac:dyDescent="0.3">
      <c r="B36" s="83"/>
      <c r="C36" s="83"/>
      <c r="D36" s="83"/>
      <c r="E36" s="83"/>
      <c r="F36" s="83"/>
      <c r="G36" s="83"/>
      <c r="H36" s="83"/>
      <c r="I36" s="83"/>
    </row>
    <row r="37" spans="1:18" ht="18.75" x14ac:dyDescent="0.3">
      <c r="B37" s="83"/>
      <c r="C37" s="83"/>
      <c r="D37" s="83"/>
      <c r="E37" s="83"/>
      <c r="F37" s="83"/>
      <c r="G37" s="83"/>
      <c r="H37" s="83"/>
      <c r="I37" s="83"/>
    </row>
    <row r="38" spans="1:18" ht="18.75" x14ac:dyDescent="0.3">
      <c r="B38" s="83"/>
      <c r="C38" s="83"/>
      <c r="D38" s="83"/>
      <c r="E38" s="83"/>
      <c r="F38" s="83"/>
      <c r="G38" s="83"/>
      <c r="H38" s="83"/>
      <c r="I38" s="83"/>
    </row>
    <row r="39" spans="1:18" ht="18.75" x14ac:dyDescent="0.3">
      <c r="B39" s="83"/>
      <c r="C39" s="83"/>
      <c r="D39" s="83"/>
      <c r="E39" s="83"/>
      <c r="F39" s="83"/>
      <c r="G39" s="83"/>
      <c r="H39" s="83"/>
      <c r="I39" s="83"/>
    </row>
    <row r="40" spans="1:18" ht="18.75" x14ac:dyDescent="0.3">
      <c r="B40" s="24"/>
      <c r="C40" s="24"/>
      <c r="D40" s="24"/>
      <c r="E40" s="24"/>
      <c r="F40" s="24"/>
      <c r="G40" s="24"/>
      <c r="H40" s="24"/>
      <c r="I40" s="24"/>
    </row>
  </sheetData>
  <mergeCells count="5">
    <mergeCell ref="A1:Q1"/>
    <mergeCell ref="A2:P2"/>
    <mergeCell ref="A3:A4"/>
    <mergeCell ref="B3:B4"/>
    <mergeCell ref="J3:N3"/>
  </mergeCells>
  <pageMargins left="0.7" right="0.7" top="0.75" bottom="0.75" header="0.3" footer="0.3"/>
  <pageSetup paperSize="9" fitToHeight="0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topLeftCell="A10" zoomScaleNormal="100" zoomScaleSheetLayoutView="100" workbookViewId="0">
      <selection sqref="A1:Q1"/>
    </sheetView>
  </sheetViews>
  <sheetFormatPr defaultRowHeight="12.75" x14ac:dyDescent="0.2"/>
  <cols>
    <col min="1" max="1" width="5.42578125" customWidth="1"/>
    <col min="2" max="2" width="50.140625" customWidth="1"/>
    <col min="3" max="3" width="4.140625" customWidth="1"/>
    <col min="4" max="4" width="5.140625" customWidth="1"/>
    <col min="5" max="5" width="3.85546875" customWidth="1"/>
    <col min="6" max="6" width="4.28515625" customWidth="1"/>
    <col min="7" max="8" width="4.140625" customWidth="1"/>
    <col min="9" max="9" width="3.7109375" style="31" customWidth="1"/>
    <col min="10" max="10" width="9.28515625" customWidth="1"/>
    <col min="11" max="11" width="4.85546875" customWidth="1"/>
    <col min="12" max="12" width="7.42578125" customWidth="1"/>
    <col min="13" max="13" width="6.140625" customWidth="1"/>
    <col min="14" max="14" width="7.7109375" customWidth="1"/>
    <col min="15" max="17" width="9.140625" hidden="1" customWidth="1"/>
  </cols>
  <sheetData>
    <row r="1" spans="1:18" ht="89.25" customHeight="1" x14ac:dyDescent="0.2">
      <c r="A1" s="157" t="s">
        <v>153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8" ht="18.75" x14ac:dyDescent="0.2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8" ht="15.75" customHeight="1" x14ac:dyDescent="0.25">
      <c r="A3" s="161" t="s">
        <v>0</v>
      </c>
      <c r="B3" s="158" t="s">
        <v>1</v>
      </c>
      <c r="C3" s="166" t="s">
        <v>75</v>
      </c>
      <c r="D3" s="167"/>
      <c r="E3" s="168"/>
      <c r="F3" s="169" t="s">
        <v>76</v>
      </c>
      <c r="G3" s="170"/>
      <c r="H3" s="170"/>
      <c r="I3" s="171"/>
      <c r="J3" s="163"/>
      <c r="K3" s="164"/>
      <c r="L3" s="164"/>
      <c r="M3" s="164"/>
      <c r="N3" s="165"/>
      <c r="O3" s="10"/>
      <c r="P3" s="11"/>
    </row>
    <row r="4" spans="1:18" ht="201" x14ac:dyDescent="0.2">
      <c r="A4" s="162"/>
      <c r="B4" s="158"/>
      <c r="C4" s="89" t="s">
        <v>111</v>
      </c>
      <c r="D4" s="90" t="s">
        <v>106</v>
      </c>
      <c r="E4" s="22" t="s">
        <v>107</v>
      </c>
      <c r="F4" s="51" t="s">
        <v>108</v>
      </c>
      <c r="G4" s="22" t="s">
        <v>85</v>
      </c>
      <c r="H4" s="22" t="s">
        <v>109</v>
      </c>
      <c r="I4" s="30" t="s">
        <v>110</v>
      </c>
      <c r="J4" s="84" t="s">
        <v>2</v>
      </c>
      <c r="K4" s="85" t="s">
        <v>13</v>
      </c>
      <c r="L4" s="85" t="s">
        <v>14</v>
      </c>
      <c r="M4" s="21" t="s">
        <v>15</v>
      </c>
      <c r="N4" s="23" t="s">
        <v>10</v>
      </c>
    </row>
    <row r="5" spans="1:18" ht="20.25" customHeight="1" x14ac:dyDescent="0.2">
      <c r="A5" s="59">
        <v>1</v>
      </c>
      <c r="B5" s="88"/>
      <c r="C5" s="51"/>
      <c r="D5" s="22"/>
      <c r="E5" s="22"/>
      <c r="F5" s="22"/>
      <c r="G5" s="22"/>
      <c r="H5" s="22"/>
      <c r="I5" s="30"/>
      <c r="J5" s="84"/>
      <c r="K5" s="85"/>
      <c r="L5" s="85"/>
      <c r="M5" s="21"/>
      <c r="N5" s="137" t="s">
        <v>130</v>
      </c>
    </row>
    <row r="6" spans="1:18" ht="17.25" customHeight="1" x14ac:dyDescent="0.25">
      <c r="A6" s="133">
        <v>1</v>
      </c>
      <c r="B6" s="52" t="s">
        <v>59</v>
      </c>
      <c r="C6" s="101">
        <v>96</v>
      </c>
      <c r="D6" s="32">
        <v>91</v>
      </c>
      <c r="E6" s="1">
        <v>95</v>
      </c>
      <c r="F6" s="1">
        <v>95</v>
      </c>
      <c r="G6" s="1">
        <v>96</v>
      </c>
      <c r="H6" s="32">
        <v>98</v>
      </c>
      <c r="I6" s="1">
        <v>96</v>
      </c>
      <c r="J6" s="82">
        <f t="shared" ref="J6:J22" si="0">(I6+H6+G6+F6+E6+D6+C6)/7</f>
        <v>95.285714285714292</v>
      </c>
      <c r="K6" s="35"/>
      <c r="L6" s="82">
        <f t="shared" ref="L6:L22" si="1">J6+K6</f>
        <v>95.285714285714292</v>
      </c>
      <c r="M6" s="152" t="s">
        <v>121</v>
      </c>
      <c r="N6" s="60"/>
    </row>
    <row r="7" spans="1:18" ht="15.75" x14ac:dyDescent="0.25">
      <c r="A7" s="134">
        <v>2</v>
      </c>
      <c r="B7" s="52" t="s">
        <v>63</v>
      </c>
      <c r="C7" s="27">
        <v>96</v>
      </c>
      <c r="D7" s="35">
        <v>91</v>
      </c>
      <c r="E7" s="27">
        <v>93</v>
      </c>
      <c r="F7" s="27">
        <v>95</v>
      </c>
      <c r="G7" s="27">
        <v>95</v>
      </c>
      <c r="H7" s="35">
        <v>95</v>
      </c>
      <c r="I7" s="27">
        <v>100</v>
      </c>
      <c r="J7" s="82">
        <f t="shared" si="0"/>
        <v>95</v>
      </c>
      <c r="K7" s="32"/>
      <c r="L7" s="82">
        <f t="shared" si="1"/>
        <v>95</v>
      </c>
      <c r="M7" s="152" t="s">
        <v>121</v>
      </c>
      <c r="N7" s="65"/>
      <c r="P7" s="15"/>
    </row>
    <row r="8" spans="1:18" ht="12.75" customHeight="1" x14ac:dyDescent="0.25">
      <c r="A8" s="134">
        <v>3</v>
      </c>
      <c r="B8" s="52" t="s">
        <v>60</v>
      </c>
      <c r="C8" s="27">
        <v>96</v>
      </c>
      <c r="D8" s="35">
        <v>94</v>
      </c>
      <c r="E8" s="27">
        <v>92</v>
      </c>
      <c r="F8" s="27">
        <v>92</v>
      </c>
      <c r="G8" s="27">
        <v>95</v>
      </c>
      <c r="H8" s="35">
        <v>96</v>
      </c>
      <c r="I8" s="27">
        <v>98</v>
      </c>
      <c r="J8" s="82">
        <f t="shared" si="0"/>
        <v>94.714285714285708</v>
      </c>
      <c r="K8" s="34"/>
      <c r="L8" s="82">
        <f t="shared" si="1"/>
        <v>94.714285714285708</v>
      </c>
      <c r="M8" s="152" t="s">
        <v>121</v>
      </c>
      <c r="N8" s="14"/>
      <c r="P8" s="15"/>
    </row>
    <row r="9" spans="1:18" ht="15.75" x14ac:dyDescent="0.25">
      <c r="A9" s="134">
        <v>4</v>
      </c>
      <c r="B9" s="52" t="s">
        <v>64</v>
      </c>
      <c r="C9" s="1">
        <v>96</v>
      </c>
      <c r="D9" s="32">
        <v>90</v>
      </c>
      <c r="E9" s="1">
        <v>92</v>
      </c>
      <c r="F9" s="1">
        <v>92</v>
      </c>
      <c r="G9" s="1">
        <v>90</v>
      </c>
      <c r="H9" s="32">
        <v>90</v>
      </c>
      <c r="I9" s="1">
        <v>98</v>
      </c>
      <c r="J9" s="82">
        <f t="shared" si="0"/>
        <v>92.571428571428569</v>
      </c>
      <c r="K9" s="32"/>
      <c r="L9" s="82">
        <f t="shared" si="1"/>
        <v>92.571428571428569</v>
      </c>
      <c r="M9" s="152" t="s">
        <v>121</v>
      </c>
      <c r="N9" s="16"/>
      <c r="O9" s="61"/>
      <c r="P9" s="61"/>
      <c r="Q9" s="61"/>
      <c r="R9" s="61"/>
    </row>
    <row r="10" spans="1:18" ht="15.75" x14ac:dyDescent="0.25">
      <c r="A10" s="134">
        <v>5</v>
      </c>
      <c r="B10" s="52" t="s">
        <v>67</v>
      </c>
      <c r="C10" s="14">
        <v>95</v>
      </c>
      <c r="D10" s="34">
        <v>90</v>
      </c>
      <c r="E10" s="14">
        <v>92</v>
      </c>
      <c r="F10" s="14">
        <v>90</v>
      </c>
      <c r="G10" s="14">
        <v>90</v>
      </c>
      <c r="H10" s="34">
        <v>91</v>
      </c>
      <c r="I10" s="14">
        <v>99</v>
      </c>
      <c r="J10" s="82">
        <f t="shared" si="0"/>
        <v>92.428571428571431</v>
      </c>
      <c r="K10" s="35"/>
      <c r="L10" s="82">
        <f t="shared" si="1"/>
        <v>92.428571428571431</v>
      </c>
      <c r="M10" s="152" t="s">
        <v>121</v>
      </c>
      <c r="N10" s="20"/>
      <c r="O10" s="61"/>
      <c r="P10" s="62"/>
      <c r="Q10" s="61"/>
      <c r="R10" s="61"/>
    </row>
    <row r="11" spans="1:18" ht="12.75" customHeight="1" x14ac:dyDescent="0.25">
      <c r="A11" s="134">
        <v>6</v>
      </c>
      <c r="B11" s="52" t="s">
        <v>72</v>
      </c>
      <c r="C11" s="56">
        <v>96</v>
      </c>
      <c r="D11" s="56">
        <v>90</v>
      </c>
      <c r="E11" s="56">
        <v>91</v>
      </c>
      <c r="F11" s="57">
        <v>90</v>
      </c>
      <c r="G11" s="57">
        <v>90</v>
      </c>
      <c r="H11" s="54">
        <v>91</v>
      </c>
      <c r="I11" s="55">
        <v>98</v>
      </c>
      <c r="J11" s="82">
        <f t="shared" si="0"/>
        <v>92.285714285714292</v>
      </c>
      <c r="K11" s="34"/>
      <c r="L11" s="82">
        <f t="shared" si="1"/>
        <v>92.285714285714292</v>
      </c>
      <c r="M11" s="152" t="s">
        <v>121</v>
      </c>
      <c r="N11" s="14"/>
      <c r="O11" s="61"/>
      <c r="P11" s="62"/>
      <c r="Q11" s="61"/>
      <c r="R11" s="61"/>
    </row>
    <row r="12" spans="1:18" ht="15.75" x14ac:dyDescent="0.25">
      <c r="A12" s="134">
        <v>7</v>
      </c>
      <c r="B12" s="52" t="s">
        <v>65</v>
      </c>
      <c r="C12" s="27">
        <v>90</v>
      </c>
      <c r="D12" s="35">
        <v>90</v>
      </c>
      <c r="E12" s="27">
        <v>93</v>
      </c>
      <c r="F12" s="27">
        <v>90</v>
      </c>
      <c r="G12" s="27">
        <v>86</v>
      </c>
      <c r="H12" s="35">
        <v>95</v>
      </c>
      <c r="I12" s="27">
        <v>98</v>
      </c>
      <c r="J12" s="82">
        <f t="shared" si="0"/>
        <v>91.714285714285708</v>
      </c>
      <c r="K12" s="34"/>
      <c r="L12" s="82">
        <f t="shared" si="1"/>
        <v>91.714285714285708</v>
      </c>
      <c r="M12" s="152"/>
      <c r="N12" s="14"/>
      <c r="O12" s="61"/>
      <c r="P12" s="61"/>
      <c r="Q12" s="61"/>
      <c r="R12" s="61"/>
    </row>
    <row r="13" spans="1:18" ht="15.75" x14ac:dyDescent="0.25">
      <c r="A13" s="134">
        <v>8</v>
      </c>
      <c r="B13" s="52" t="s">
        <v>62</v>
      </c>
      <c r="C13" s="1">
        <v>90</v>
      </c>
      <c r="D13" s="32">
        <v>88</v>
      </c>
      <c r="E13" s="1">
        <v>90</v>
      </c>
      <c r="F13" s="1">
        <v>92</v>
      </c>
      <c r="G13" s="1">
        <v>89</v>
      </c>
      <c r="H13" s="32">
        <v>90</v>
      </c>
      <c r="I13" s="1">
        <v>98</v>
      </c>
      <c r="J13" s="82">
        <f t="shared" si="0"/>
        <v>91</v>
      </c>
      <c r="K13" s="35"/>
      <c r="L13" s="82">
        <f t="shared" si="1"/>
        <v>91</v>
      </c>
      <c r="M13" s="16"/>
      <c r="N13" s="63"/>
      <c r="O13" s="61"/>
      <c r="P13" s="62"/>
      <c r="Q13" s="61"/>
      <c r="R13" s="61"/>
    </row>
    <row r="14" spans="1:18" ht="15.75" x14ac:dyDescent="0.2">
      <c r="A14" s="134">
        <v>9</v>
      </c>
      <c r="B14" s="52" t="s">
        <v>66</v>
      </c>
      <c r="C14" s="27">
        <v>93</v>
      </c>
      <c r="D14" s="35">
        <v>87</v>
      </c>
      <c r="E14" s="27">
        <v>90</v>
      </c>
      <c r="F14" s="27">
        <v>90</v>
      </c>
      <c r="G14" s="27">
        <v>90</v>
      </c>
      <c r="H14" s="35">
        <v>97</v>
      </c>
      <c r="I14" s="27">
        <v>80</v>
      </c>
      <c r="J14" s="82">
        <f t="shared" si="0"/>
        <v>89.571428571428569</v>
      </c>
      <c r="K14" s="32"/>
      <c r="L14" s="82">
        <f t="shared" si="1"/>
        <v>89.571428571428569</v>
      </c>
      <c r="M14" s="13"/>
      <c r="N14" s="16"/>
      <c r="O14" s="61"/>
      <c r="P14" s="61"/>
      <c r="Q14" s="61"/>
      <c r="R14" s="61"/>
    </row>
    <row r="15" spans="1:18" ht="15.75" x14ac:dyDescent="0.2">
      <c r="A15" s="134">
        <v>10</v>
      </c>
      <c r="B15" s="52" t="s">
        <v>70</v>
      </c>
      <c r="C15" s="14">
        <v>85</v>
      </c>
      <c r="D15" s="34">
        <v>82</v>
      </c>
      <c r="E15" s="14">
        <v>91</v>
      </c>
      <c r="F15" s="14">
        <v>87</v>
      </c>
      <c r="G15" s="14">
        <v>92</v>
      </c>
      <c r="H15" s="34">
        <v>93</v>
      </c>
      <c r="I15" s="14">
        <v>92</v>
      </c>
      <c r="J15" s="82">
        <f t="shared" si="0"/>
        <v>88.857142857142861</v>
      </c>
      <c r="K15" s="32"/>
      <c r="L15" s="82">
        <f t="shared" si="1"/>
        <v>88.857142857142861</v>
      </c>
      <c r="M15" s="2"/>
      <c r="N15" s="2"/>
      <c r="O15" s="61"/>
      <c r="P15" s="61"/>
      <c r="Q15" s="61"/>
      <c r="R15" s="61"/>
    </row>
    <row r="16" spans="1:18" ht="12.75" customHeight="1" x14ac:dyDescent="0.25">
      <c r="A16" s="134">
        <v>11</v>
      </c>
      <c r="B16" s="52" t="s">
        <v>69</v>
      </c>
      <c r="C16" s="1">
        <v>92</v>
      </c>
      <c r="D16" s="32">
        <v>88</v>
      </c>
      <c r="E16" s="1">
        <v>90</v>
      </c>
      <c r="F16" s="1">
        <v>91</v>
      </c>
      <c r="G16" s="1">
        <v>90</v>
      </c>
      <c r="H16" s="32">
        <v>76</v>
      </c>
      <c r="I16" s="1">
        <v>95</v>
      </c>
      <c r="J16" s="82">
        <f t="shared" si="0"/>
        <v>88.857142857142861</v>
      </c>
      <c r="K16" s="35"/>
      <c r="L16" s="82">
        <f t="shared" si="1"/>
        <v>88.857142857142861</v>
      </c>
      <c r="M16" s="38"/>
      <c r="N16" s="17"/>
      <c r="O16" s="61"/>
      <c r="P16" s="62"/>
      <c r="Q16" s="61"/>
      <c r="R16" s="61"/>
    </row>
    <row r="17" spans="1:18" ht="15" customHeight="1" x14ac:dyDescent="0.25">
      <c r="A17" s="134">
        <v>12</v>
      </c>
      <c r="B17" s="52" t="s">
        <v>68</v>
      </c>
      <c r="C17" s="32">
        <v>82</v>
      </c>
      <c r="D17" s="32">
        <v>90</v>
      </c>
      <c r="E17" s="32">
        <v>90</v>
      </c>
      <c r="F17" s="32">
        <v>95</v>
      </c>
      <c r="G17" s="32">
        <v>85</v>
      </c>
      <c r="H17" s="32">
        <v>90</v>
      </c>
      <c r="I17" s="32">
        <v>90</v>
      </c>
      <c r="J17" s="82">
        <f t="shared" si="0"/>
        <v>88.857142857142861</v>
      </c>
      <c r="K17" s="35"/>
      <c r="L17" s="82">
        <f t="shared" si="1"/>
        <v>88.857142857142861</v>
      </c>
      <c r="M17" s="19"/>
      <c r="N17" s="20"/>
      <c r="O17" s="61"/>
      <c r="P17" s="62"/>
      <c r="Q17" s="61"/>
      <c r="R17" s="61"/>
    </row>
    <row r="18" spans="1:18" ht="12.75" customHeight="1" x14ac:dyDescent="0.25">
      <c r="A18" s="134">
        <v>13</v>
      </c>
      <c r="B18" s="52" t="s">
        <v>61</v>
      </c>
      <c r="C18" s="1">
        <v>82</v>
      </c>
      <c r="D18" s="32">
        <v>85</v>
      </c>
      <c r="E18" s="1">
        <v>88</v>
      </c>
      <c r="F18" s="1">
        <v>86</v>
      </c>
      <c r="G18" s="1">
        <v>85</v>
      </c>
      <c r="H18" s="32">
        <v>91</v>
      </c>
      <c r="I18" s="1">
        <v>100</v>
      </c>
      <c r="J18" s="82">
        <f t="shared" si="0"/>
        <v>88.142857142857139</v>
      </c>
      <c r="K18" s="35"/>
      <c r="L18" s="82">
        <f t="shared" si="1"/>
        <v>88.142857142857139</v>
      </c>
      <c r="M18" s="19"/>
      <c r="N18" s="60"/>
      <c r="O18" s="61"/>
      <c r="P18" s="61"/>
      <c r="Q18" s="61"/>
      <c r="R18" s="61"/>
    </row>
    <row r="19" spans="1:18" ht="12.75" customHeight="1" x14ac:dyDescent="0.2">
      <c r="A19" s="134">
        <v>14</v>
      </c>
      <c r="B19" s="53" t="s">
        <v>129</v>
      </c>
      <c r="C19" s="110">
        <v>80</v>
      </c>
      <c r="D19" s="110">
        <v>80</v>
      </c>
      <c r="E19" s="110">
        <v>91</v>
      </c>
      <c r="F19" s="110">
        <v>83</v>
      </c>
      <c r="G19" s="110">
        <v>90</v>
      </c>
      <c r="H19" s="110">
        <v>90</v>
      </c>
      <c r="I19" s="110">
        <v>90</v>
      </c>
      <c r="J19" s="82">
        <f t="shared" si="0"/>
        <v>86.285714285714292</v>
      </c>
      <c r="K19" s="47"/>
      <c r="L19" s="82">
        <f t="shared" si="1"/>
        <v>86.285714285714292</v>
      </c>
      <c r="M19" s="47"/>
      <c r="N19" s="34"/>
      <c r="O19" s="61"/>
      <c r="P19" s="61"/>
      <c r="Q19" s="61"/>
      <c r="R19" s="61"/>
    </row>
    <row r="20" spans="1:18" ht="15" customHeight="1" x14ac:dyDescent="0.2">
      <c r="A20" s="107">
        <v>15</v>
      </c>
      <c r="B20" s="52" t="s">
        <v>71</v>
      </c>
      <c r="C20" s="1">
        <v>77</v>
      </c>
      <c r="D20" s="32">
        <v>82</v>
      </c>
      <c r="E20" s="1">
        <v>91</v>
      </c>
      <c r="F20" s="1">
        <v>90</v>
      </c>
      <c r="G20" s="1">
        <v>89</v>
      </c>
      <c r="H20" s="32">
        <v>84</v>
      </c>
      <c r="I20" s="1">
        <v>90</v>
      </c>
      <c r="J20" s="82">
        <f t="shared" si="0"/>
        <v>86.142857142857139</v>
      </c>
      <c r="K20" s="32"/>
      <c r="L20" s="82">
        <f t="shared" si="1"/>
        <v>86.142857142857139</v>
      </c>
      <c r="M20" s="12"/>
      <c r="N20" s="16"/>
      <c r="O20" s="61"/>
      <c r="P20" s="61"/>
      <c r="Q20" s="61"/>
      <c r="R20" s="61"/>
    </row>
    <row r="21" spans="1:18" ht="12.75" customHeight="1" x14ac:dyDescent="0.2">
      <c r="A21" s="107">
        <v>16</v>
      </c>
      <c r="B21" s="52" t="s">
        <v>74</v>
      </c>
      <c r="C21" s="2">
        <v>75</v>
      </c>
      <c r="D21" s="2">
        <v>88</v>
      </c>
      <c r="E21" s="2">
        <v>85</v>
      </c>
      <c r="F21" s="54">
        <v>92</v>
      </c>
      <c r="G21" s="54">
        <v>86</v>
      </c>
      <c r="H21" s="54">
        <v>90</v>
      </c>
      <c r="I21" s="55">
        <v>75</v>
      </c>
      <c r="J21" s="82">
        <f t="shared" si="0"/>
        <v>84.428571428571431</v>
      </c>
      <c r="K21" s="35"/>
      <c r="L21" s="82">
        <f t="shared" si="1"/>
        <v>84.428571428571431</v>
      </c>
      <c r="M21" s="37"/>
      <c r="N21" s="34"/>
      <c r="O21" s="61"/>
      <c r="P21" s="61"/>
      <c r="Q21" s="61"/>
      <c r="R21" s="61"/>
    </row>
    <row r="22" spans="1:18" ht="12.75" customHeight="1" x14ac:dyDescent="0.2">
      <c r="A22" s="138">
        <v>17</v>
      </c>
      <c r="B22" s="52" t="s">
        <v>73</v>
      </c>
      <c r="C22" s="14">
        <v>83</v>
      </c>
      <c r="D22" s="34">
        <v>90</v>
      </c>
      <c r="E22" s="14">
        <v>92</v>
      </c>
      <c r="F22" s="14">
        <v>75</v>
      </c>
      <c r="G22" s="14">
        <v>84</v>
      </c>
      <c r="H22" s="34">
        <v>91</v>
      </c>
      <c r="I22" s="14">
        <v>75</v>
      </c>
      <c r="J22" s="82">
        <f t="shared" si="0"/>
        <v>84.285714285714292</v>
      </c>
      <c r="K22" s="32"/>
      <c r="L22" s="82">
        <f t="shared" si="1"/>
        <v>84.285714285714292</v>
      </c>
      <c r="M22" s="12"/>
      <c r="N22" s="16"/>
      <c r="O22" s="61"/>
      <c r="P22" s="61"/>
      <c r="Q22" s="61"/>
      <c r="R22" s="61"/>
    </row>
    <row r="23" spans="1:18" ht="18.75" x14ac:dyDescent="0.3">
      <c r="B23" s="24"/>
      <c r="C23" s="24"/>
      <c r="D23" s="24"/>
      <c r="E23" s="24"/>
      <c r="F23" s="24"/>
      <c r="G23" s="24"/>
      <c r="H23" s="74"/>
      <c r="I23"/>
      <c r="N23" s="61"/>
      <c r="O23" s="61"/>
      <c r="P23" s="61"/>
      <c r="Q23" s="61"/>
      <c r="R23" s="61"/>
    </row>
    <row r="24" spans="1:18" ht="18.75" x14ac:dyDescent="0.3">
      <c r="B24" s="24" t="s">
        <v>25</v>
      </c>
      <c r="C24" s="24" t="s">
        <v>147</v>
      </c>
      <c r="D24" s="24"/>
      <c r="E24" s="24"/>
      <c r="F24" s="24"/>
      <c r="G24" s="24"/>
      <c r="H24" s="74"/>
      <c r="I24"/>
      <c r="N24" s="61"/>
      <c r="O24" s="61"/>
      <c r="P24" s="61"/>
      <c r="Q24" s="61"/>
      <c r="R24" s="61"/>
    </row>
    <row r="25" spans="1:18" ht="18.75" x14ac:dyDescent="0.3">
      <c r="B25" s="24" t="s">
        <v>151</v>
      </c>
      <c r="C25" s="24" t="s">
        <v>148</v>
      </c>
      <c r="D25" s="24"/>
      <c r="E25" s="24"/>
      <c r="F25" s="24"/>
      <c r="G25" s="24"/>
      <c r="H25" s="74"/>
      <c r="I25"/>
    </row>
    <row r="26" spans="1:18" ht="18.75" x14ac:dyDescent="0.3">
      <c r="B26" s="83" t="s">
        <v>26</v>
      </c>
      <c r="C26" s="25" t="s">
        <v>54</v>
      </c>
      <c r="D26" s="25"/>
      <c r="E26" s="25"/>
      <c r="F26" s="25"/>
      <c r="G26" s="25"/>
      <c r="H26" s="74"/>
      <c r="I26"/>
    </row>
    <row r="27" spans="1:18" ht="18.75" x14ac:dyDescent="0.3">
      <c r="B27" s="83"/>
      <c r="C27" s="25" t="s">
        <v>82</v>
      </c>
      <c r="D27" s="25"/>
      <c r="E27" s="25"/>
      <c r="F27" s="25"/>
      <c r="G27" s="25"/>
      <c r="H27" s="74"/>
      <c r="I27"/>
    </row>
    <row r="28" spans="1:18" ht="18.75" x14ac:dyDescent="0.3">
      <c r="B28" s="83"/>
      <c r="C28" s="25" t="s">
        <v>93</v>
      </c>
      <c r="D28" s="25"/>
      <c r="E28" s="25"/>
      <c r="F28" s="25"/>
      <c r="G28" s="25"/>
      <c r="H28" s="74"/>
      <c r="I28"/>
    </row>
    <row r="29" spans="1:18" ht="18.75" x14ac:dyDescent="0.3">
      <c r="B29" s="83"/>
      <c r="C29" s="25" t="s">
        <v>149</v>
      </c>
      <c r="D29" s="25"/>
      <c r="E29" s="25"/>
      <c r="F29" s="25"/>
      <c r="G29" s="25"/>
      <c r="H29" s="72"/>
      <c r="I29"/>
    </row>
    <row r="30" spans="1:18" ht="18.75" x14ac:dyDescent="0.3">
      <c r="B30" s="24"/>
      <c r="C30" s="24" t="s">
        <v>150</v>
      </c>
      <c r="D30" s="24"/>
      <c r="E30" s="24"/>
      <c r="F30" s="24"/>
      <c r="G30" s="24"/>
      <c r="H30" s="72"/>
    </row>
  </sheetData>
  <sortState ref="B23:N34">
    <sortCondition descending="1" ref="L23:L34"/>
  </sortState>
  <mergeCells count="7">
    <mergeCell ref="A1:Q1"/>
    <mergeCell ref="A2:P2"/>
    <mergeCell ref="A3:A4"/>
    <mergeCell ref="B3:B4"/>
    <mergeCell ref="J3:N3"/>
    <mergeCell ref="C3:E3"/>
    <mergeCell ref="F3:I3"/>
  </mergeCells>
  <pageMargins left="0.7" right="0.7" top="0.75" bottom="0.75" header="0.3" footer="0.3"/>
  <pageSetup paperSize="9" fitToHeight="0" orientation="landscape" r:id="rId1"/>
  <rowBreaks count="1" manualBreakCount="1">
    <brk id="1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view="pageBreakPreview" zoomScaleNormal="100" zoomScaleSheetLayoutView="100" workbookViewId="0">
      <selection sqref="A1:Q1"/>
    </sheetView>
  </sheetViews>
  <sheetFormatPr defaultRowHeight="12.75" x14ac:dyDescent="0.2"/>
  <cols>
    <col min="1" max="1" width="5.42578125" customWidth="1"/>
    <col min="2" max="2" width="50.140625" customWidth="1"/>
    <col min="3" max="3" width="4.7109375" customWidth="1"/>
    <col min="4" max="4" width="5.7109375" customWidth="1"/>
    <col min="5" max="5" width="5.42578125" customWidth="1"/>
    <col min="6" max="6" width="5" customWidth="1"/>
    <col min="7" max="8" width="5.42578125" customWidth="1"/>
    <col min="9" max="9" width="5" customWidth="1"/>
    <col min="10" max="10" width="9.28515625" customWidth="1"/>
    <col min="11" max="11" width="4.85546875" customWidth="1"/>
    <col min="12" max="12" width="7.42578125" customWidth="1"/>
    <col min="13" max="13" width="6.140625" customWidth="1"/>
    <col min="14" max="14" width="7.7109375" customWidth="1"/>
    <col min="15" max="17" width="9.140625" hidden="1" customWidth="1"/>
  </cols>
  <sheetData>
    <row r="1" spans="1:18" ht="89.25" customHeight="1" x14ac:dyDescent="0.2">
      <c r="A1" s="157" t="s">
        <v>154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8" ht="18.75" x14ac:dyDescent="0.2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8" ht="15.75" customHeight="1" x14ac:dyDescent="0.25">
      <c r="A3" s="161" t="s">
        <v>0</v>
      </c>
      <c r="B3" s="158" t="s">
        <v>1</v>
      </c>
      <c r="C3" s="172" t="s">
        <v>11</v>
      </c>
      <c r="D3" s="173"/>
      <c r="E3" s="173"/>
      <c r="F3" s="174"/>
      <c r="G3" s="172" t="s">
        <v>12</v>
      </c>
      <c r="H3" s="173"/>
      <c r="I3" s="174"/>
      <c r="J3" s="163"/>
      <c r="K3" s="164"/>
      <c r="L3" s="164"/>
      <c r="M3" s="164"/>
      <c r="N3" s="165"/>
      <c r="O3" s="10"/>
      <c r="P3" s="11"/>
    </row>
    <row r="4" spans="1:18" ht="147.75" x14ac:dyDescent="0.2">
      <c r="A4" s="162"/>
      <c r="B4" s="158"/>
      <c r="C4" s="130" t="s">
        <v>112</v>
      </c>
      <c r="D4" s="130" t="s">
        <v>83</v>
      </c>
      <c r="E4" s="130" t="s">
        <v>113</v>
      </c>
      <c r="F4" s="130" t="s">
        <v>114</v>
      </c>
      <c r="G4" s="130" t="s">
        <v>84</v>
      </c>
      <c r="H4" s="130" t="s">
        <v>106</v>
      </c>
      <c r="I4" s="130" t="s">
        <v>107</v>
      </c>
      <c r="J4" s="84" t="s">
        <v>2</v>
      </c>
      <c r="K4" s="85" t="s">
        <v>13</v>
      </c>
      <c r="L4" s="85" t="s">
        <v>14</v>
      </c>
      <c r="M4" s="21" t="s">
        <v>15</v>
      </c>
      <c r="N4" s="23" t="s">
        <v>10</v>
      </c>
    </row>
    <row r="5" spans="1:18" ht="20.25" customHeight="1" x14ac:dyDescent="0.2">
      <c r="A5" s="59">
        <v>1</v>
      </c>
      <c r="B5" s="111"/>
      <c r="C5" s="127"/>
      <c r="D5" s="127"/>
      <c r="E5" s="127"/>
      <c r="F5" s="127"/>
      <c r="G5" s="127"/>
      <c r="H5" s="127"/>
      <c r="I5" s="127"/>
      <c r="J5" s="84"/>
      <c r="K5" s="85"/>
      <c r="L5" s="85"/>
      <c r="M5" s="21"/>
      <c r="N5" s="23"/>
    </row>
    <row r="6" spans="1:18" ht="17.25" customHeight="1" x14ac:dyDescent="0.25">
      <c r="A6" s="133">
        <v>1</v>
      </c>
      <c r="B6" s="52" t="s">
        <v>101</v>
      </c>
      <c r="C6" s="52">
        <v>98</v>
      </c>
      <c r="D6" s="52">
        <v>93</v>
      </c>
      <c r="E6" s="52">
        <v>100</v>
      </c>
      <c r="F6" s="52">
        <v>96</v>
      </c>
      <c r="G6" s="52">
        <v>90</v>
      </c>
      <c r="H6" s="52">
        <v>93</v>
      </c>
      <c r="I6" s="52">
        <v>95</v>
      </c>
      <c r="J6" s="82">
        <f t="shared" ref="J6:J13" si="0">(I6+H6+G6+F6+E6+D6+C6)/7</f>
        <v>95</v>
      </c>
      <c r="K6" s="34"/>
      <c r="L6" s="82">
        <f t="shared" ref="L6:L13" si="1">J6+K6</f>
        <v>95</v>
      </c>
      <c r="M6" s="102" t="s">
        <v>90</v>
      </c>
      <c r="N6" s="60" t="s">
        <v>122</v>
      </c>
    </row>
    <row r="7" spans="1:18" ht="15.75" x14ac:dyDescent="0.2">
      <c r="A7" s="134">
        <v>2</v>
      </c>
      <c r="B7" s="52" t="s">
        <v>104</v>
      </c>
      <c r="C7" s="52">
        <v>95</v>
      </c>
      <c r="D7" s="52">
        <v>95</v>
      </c>
      <c r="E7" s="52">
        <v>98</v>
      </c>
      <c r="F7" s="52">
        <v>97</v>
      </c>
      <c r="G7" s="52">
        <v>96</v>
      </c>
      <c r="H7" s="52">
        <v>92</v>
      </c>
      <c r="I7" s="52">
        <v>90</v>
      </c>
      <c r="J7" s="82">
        <f t="shared" si="0"/>
        <v>94.714285714285708</v>
      </c>
      <c r="K7" s="35"/>
      <c r="L7" s="82">
        <f t="shared" si="1"/>
        <v>94.714285714285708</v>
      </c>
      <c r="M7" s="102" t="s">
        <v>90</v>
      </c>
      <c r="N7" s="14"/>
      <c r="P7" s="15"/>
    </row>
    <row r="8" spans="1:18" ht="12.75" customHeight="1" x14ac:dyDescent="0.25">
      <c r="A8" s="134">
        <v>3</v>
      </c>
      <c r="B8" s="52" t="s">
        <v>99</v>
      </c>
      <c r="C8" s="52">
        <v>95</v>
      </c>
      <c r="D8" s="52">
        <v>94</v>
      </c>
      <c r="E8" s="52">
        <v>94</v>
      </c>
      <c r="F8" s="52">
        <v>96</v>
      </c>
      <c r="G8" s="52">
        <v>100</v>
      </c>
      <c r="H8" s="52">
        <v>90</v>
      </c>
      <c r="I8" s="52">
        <v>92</v>
      </c>
      <c r="J8" s="82">
        <f t="shared" si="0"/>
        <v>94.428571428571431</v>
      </c>
      <c r="K8" s="35"/>
      <c r="L8" s="82">
        <f t="shared" si="1"/>
        <v>94.428571428571431</v>
      </c>
      <c r="M8" s="132" t="s">
        <v>90</v>
      </c>
      <c r="N8" s="63"/>
      <c r="P8" s="15"/>
    </row>
    <row r="9" spans="1:18" ht="15.75" x14ac:dyDescent="0.2">
      <c r="A9" s="134">
        <v>4</v>
      </c>
      <c r="B9" s="52" t="s">
        <v>98</v>
      </c>
      <c r="C9" s="52">
        <v>92</v>
      </c>
      <c r="D9" s="52">
        <v>90</v>
      </c>
      <c r="E9" s="52">
        <v>94</v>
      </c>
      <c r="F9" s="52">
        <v>96</v>
      </c>
      <c r="G9" s="52">
        <v>90</v>
      </c>
      <c r="H9" s="52">
        <v>92</v>
      </c>
      <c r="I9" s="52">
        <v>96</v>
      </c>
      <c r="J9" s="82">
        <f t="shared" si="0"/>
        <v>92.857142857142861</v>
      </c>
      <c r="K9" s="35"/>
      <c r="L9" s="82">
        <f t="shared" si="1"/>
        <v>92.857142857142861</v>
      </c>
      <c r="M9" s="102" t="s">
        <v>90</v>
      </c>
      <c r="N9" s="14"/>
      <c r="O9" s="61"/>
      <c r="P9" s="61"/>
      <c r="Q9" s="61"/>
      <c r="R9" s="61"/>
    </row>
    <row r="10" spans="1:18" ht="15.75" x14ac:dyDescent="0.25">
      <c r="A10" s="134">
        <v>5</v>
      </c>
      <c r="B10" s="52" t="s">
        <v>103</v>
      </c>
      <c r="C10" s="52">
        <v>98</v>
      </c>
      <c r="D10" s="52">
        <v>90</v>
      </c>
      <c r="E10" s="52">
        <v>98</v>
      </c>
      <c r="F10" s="52">
        <v>95</v>
      </c>
      <c r="G10" s="52">
        <v>94</v>
      </c>
      <c r="H10" s="52">
        <v>87</v>
      </c>
      <c r="I10" s="52">
        <v>85</v>
      </c>
      <c r="J10" s="82">
        <f t="shared" si="0"/>
        <v>92.428571428571431</v>
      </c>
      <c r="K10" s="47"/>
      <c r="L10" s="82">
        <f t="shared" si="1"/>
        <v>92.428571428571431</v>
      </c>
      <c r="M10" s="44"/>
      <c r="N10" s="60"/>
      <c r="O10" s="61"/>
      <c r="P10" s="62"/>
      <c r="Q10" s="61"/>
      <c r="R10" s="61"/>
    </row>
    <row r="11" spans="1:18" ht="12.75" customHeight="1" x14ac:dyDescent="0.25">
      <c r="A11" s="134">
        <v>6</v>
      </c>
      <c r="B11" s="52" t="s">
        <v>100</v>
      </c>
      <c r="C11" s="52">
        <v>98</v>
      </c>
      <c r="D11" s="52">
        <v>90</v>
      </c>
      <c r="E11" s="52">
        <v>95</v>
      </c>
      <c r="F11" s="52">
        <v>95</v>
      </c>
      <c r="G11" s="52">
        <v>85</v>
      </c>
      <c r="H11" s="52">
        <v>82</v>
      </c>
      <c r="I11" s="52">
        <v>80</v>
      </c>
      <c r="J11" s="82">
        <f t="shared" si="0"/>
        <v>89.285714285714292</v>
      </c>
      <c r="K11" s="32"/>
      <c r="L11" s="82">
        <f t="shared" si="1"/>
        <v>89.285714285714292</v>
      </c>
      <c r="M11" s="2"/>
      <c r="N11" s="20"/>
      <c r="O11" s="61"/>
      <c r="P11" s="62"/>
      <c r="Q11" s="61"/>
      <c r="R11" s="61"/>
    </row>
    <row r="12" spans="1:18" ht="15.75" x14ac:dyDescent="0.2">
      <c r="A12" s="134">
        <v>7</v>
      </c>
      <c r="B12" s="52" t="s">
        <v>102</v>
      </c>
      <c r="C12" s="52">
        <v>87</v>
      </c>
      <c r="D12" s="52">
        <v>90</v>
      </c>
      <c r="E12" s="52">
        <v>90</v>
      </c>
      <c r="F12" s="52">
        <v>96</v>
      </c>
      <c r="G12" s="52">
        <v>90</v>
      </c>
      <c r="H12" s="52">
        <v>84</v>
      </c>
      <c r="I12" s="52">
        <v>86</v>
      </c>
      <c r="J12" s="82">
        <f t="shared" si="0"/>
        <v>89</v>
      </c>
      <c r="K12" s="35"/>
      <c r="L12" s="82">
        <f t="shared" si="1"/>
        <v>89</v>
      </c>
      <c r="M12" s="37"/>
      <c r="N12" s="2"/>
      <c r="O12" s="61"/>
      <c r="P12" s="61"/>
      <c r="Q12" s="61"/>
      <c r="R12" s="61"/>
    </row>
    <row r="13" spans="1:18" ht="15.75" x14ac:dyDescent="0.25">
      <c r="A13" s="134">
        <v>8</v>
      </c>
      <c r="B13" s="52" t="s">
        <v>97</v>
      </c>
      <c r="C13" s="52">
        <v>91</v>
      </c>
      <c r="D13" s="52">
        <v>80</v>
      </c>
      <c r="E13" s="52">
        <v>82</v>
      </c>
      <c r="F13" s="52">
        <v>96</v>
      </c>
      <c r="G13" s="52">
        <v>90</v>
      </c>
      <c r="H13" s="52">
        <v>82</v>
      </c>
      <c r="I13" s="52">
        <v>84</v>
      </c>
      <c r="J13" s="82">
        <f t="shared" si="0"/>
        <v>86.428571428571431</v>
      </c>
      <c r="K13" s="34"/>
      <c r="L13" s="82">
        <f t="shared" si="1"/>
        <v>86.428571428571431</v>
      </c>
      <c r="M13" s="60"/>
      <c r="N13" s="65"/>
      <c r="O13" s="61"/>
      <c r="P13" s="62"/>
      <c r="Q13" s="61"/>
      <c r="R13" s="61"/>
    </row>
    <row r="14" spans="1:18" ht="18.75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74"/>
      <c r="P14" s="61"/>
      <c r="Q14" s="61"/>
      <c r="R14" s="61"/>
    </row>
    <row r="15" spans="1:18" ht="18.75" x14ac:dyDescent="0.3">
      <c r="B15" s="24" t="s">
        <v>25</v>
      </c>
      <c r="C15" s="24" t="s">
        <v>147</v>
      </c>
      <c r="D15" s="24"/>
      <c r="E15" s="24"/>
      <c r="F15" s="24"/>
      <c r="G15" s="24"/>
      <c r="H15" s="74"/>
      <c r="I15" s="83"/>
      <c r="J15" s="25"/>
      <c r="K15" s="25"/>
      <c r="L15" s="25"/>
      <c r="M15" s="25"/>
      <c r="N15" s="25"/>
      <c r="O15" s="74"/>
      <c r="P15" s="61"/>
      <c r="Q15" s="61"/>
      <c r="R15" s="61"/>
    </row>
    <row r="16" spans="1:18" ht="18.75" x14ac:dyDescent="0.3">
      <c r="B16" s="24" t="s">
        <v>151</v>
      </c>
      <c r="C16" s="24" t="s">
        <v>148</v>
      </c>
      <c r="D16" s="24"/>
      <c r="E16" s="24"/>
      <c r="F16" s="24"/>
      <c r="G16" s="24"/>
      <c r="H16" s="74"/>
      <c r="I16" s="83"/>
      <c r="J16" s="25"/>
      <c r="K16" s="25"/>
      <c r="L16" s="25"/>
      <c r="M16" s="25"/>
      <c r="N16" s="25"/>
      <c r="O16" s="74"/>
      <c r="P16" s="62"/>
      <c r="Q16" s="61"/>
      <c r="R16" s="61"/>
    </row>
    <row r="17" spans="1:18" ht="18.75" x14ac:dyDescent="0.3">
      <c r="B17" s="83" t="s">
        <v>26</v>
      </c>
      <c r="C17" s="25" t="s">
        <v>54</v>
      </c>
      <c r="D17" s="25"/>
      <c r="E17" s="25"/>
      <c r="F17" s="25"/>
      <c r="G17" s="25"/>
      <c r="H17" s="74"/>
      <c r="I17" s="83"/>
      <c r="J17" s="25"/>
      <c r="K17" s="25"/>
      <c r="L17" s="25"/>
      <c r="M17" s="25"/>
      <c r="N17" s="25"/>
      <c r="O17" s="74"/>
      <c r="P17" s="61"/>
      <c r="Q17" s="61"/>
      <c r="R17" s="61"/>
    </row>
    <row r="18" spans="1:18" ht="17.25" customHeight="1" x14ac:dyDescent="0.3">
      <c r="B18" s="83"/>
      <c r="C18" s="25" t="s">
        <v>82</v>
      </c>
      <c r="D18" s="25"/>
      <c r="E18" s="25"/>
      <c r="F18" s="25"/>
      <c r="G18" s="25"/>
      <c r="H18" s="74"/>
      <c r="I18" s="83"/>
      <c r="J18" s="25"/>
      <c r="K18" s="25"/>
      <c r="L18" s="25"/>
      <c r="M18" s="25"/>
      <c r="N18" s="25"/>
      <c r="O18" s="72"/>
      <c r="P18" s="61"/>
      <c r="Q18" s="61"/>
      <c r="R18" s="61"/>
    </row>
    <row r="19" spans="1:18" ht="18.75" x14ac:dyDescent="0.3">
      <c r="B19" s="83"/>
      <c r="C19" s="25" t="s">
        <v>93</v>
      </c>
      <c r="D19" s="25"/>
      <c r="E19" s="25"/>
      <c r="F19" s="25"/>
      <c r="G19" s="25"/>
      <c r="H19" s="74"/>
      <c r="I19" s="24"/>
      <c r="J19" s="24"/>
      <c r="K19" s="24"/>
      <c r="L19" s="24"/>
      <c r="M19" s="24"/>
      <c r="N19" s="24"/>
      <c r="O19" s="72"/>
      <c r="P19" s="61"/>
      <c r="Q19" s="61"/>
      <c r="R19" s="61"/>
    </row>
    <row r="20" spans="1:18" ht="18.75" x14ac:dyDescent="0.3">
      <c r="A20" s="116"/>
      <c r="B20" s="83"/>
      <c r="C20" s="25" t="s">
        <v>149</v>
      </c>
      <c r="D20" s="25"/>
      <c r="E20" s="25"/>
      <c r="F20" s="25"/>
      <c r="G20" s="25"/>
      <c r="H20" s="72"/>
      <c r="I20" s="116"/>
      <c r="J20" s="114"/>
      <c r="K20" s="116"/>
      <c r="L20" s="114"/>
      <c r="M20" s="4"/>
      <c r="N20" s="118"/>
      <c r="O20" s="61"/>
      <c r="P20" s="61"/>
      <c r="Q20" s="61"/>
      <c r="R20" s="61"/>
    </row>
    <row r="21" spans="1:18" ht="18.75" x14ac:dyDescent="0.3">
      <c r="A21" s="116"/>
      <c r="B21" s="24"/>
      <c r="C21" s="24" t="s">
        <v>150</v>
      </c>
      <c r="D21" s="24"/>
      <c r="E21" s="24"/>
      <c r="F21" s="24"/>
      <c r="G21" s="24"/>
      <c r="H21" s="72"/>
      <c r="I21" s="113"/>
      <c r="J21" s="114"/>
      <c r="K21" s="116"/>
      <c r="L21" s="114"/>
      <c r="M21" s="4"/>
      <c r="N21" s="118"/>
      <c r="O21" s="61"/>
      <c r="P21" s="61"/>
      <c r="Q21" s="61"/>
      <c r="R21" s="61"/>
    </row>
    <row r="22" spans="1:18" ht="15.75" x14ac:dyDescent="0.2">
      <c r="A22" s="116"/>
      <c r="B22" s="113"/>
      <c r="C22" s="113"/>
      <c r="D22" s="113"/>
      <c r="E22" s="113"/>
      <c r="F22" s="113"/>
      <c r="G22" s="113"/>
      <c r="H22" s="113"/>
      <c r="I22" s="113"/>
      <c r="J22" s="114"/>
      <c r="K22" s="116"/>
      <c r="L22" s="114"/>
      <c r="M22" s="4"/>
      <c r="N22" s="118"/>
      <c r="O22" s="61"/>
      <c r="P22" s="61"/>
      <c r="Q22" s="61"/>
      <c r="R22" s="61"/>
    </row>
    <row r="23" spans="1:18" ht="15" x14ac:dyDescent="0.2">
      <c r="A23" s="119"/>
      <c r="B23" s="120"/>
      <c r="C23" s="120"/>
      <c r="D23" s="120"/>
      <c r="E23" s="120"/>
      <c r="F23" s="120"/>
      <c r="G23" s="120"/>
      <c r="H23" s="120"/>
      <c r="I23" s="120"/>
      <c r="J23" s="121"/>
      <c r="K23" s="122"/>
      <c r="L23" s="114"/>
      <c r="M23" s="123"/>
      <c r="N23" s="124"/>
      <c r="O23" s="61"/>
      <c r="P23" s="61"/>
      <c r="Q23" s="61"/>
      <c r="R23" s="61"/>
    </row>
    <row r="24" spans="1:18" ht="15.75" x14ac:dyDescent="0.2">
      <c r="A24" s="112"/>
      <c r="B24" s="113"/>
      <c r="C24" s="113"/>
      <c r="D24" s="113"/>
      <c r="E24" s="113"/>
      <c r="F24" s="113"/>
      <c r="G24" s="113"/>
      <c r="H24" s="113"/>
      <c r="I24" s="113"/>
      <c r="J24" s="114"/>
      <c r="K24" s="115"/>
      <c r="L24" s="114"/>
      <c r="M24" s="116"/>
      <c r="N24" s="115"/>
      <c r="O24" s="61"/>
      <c r="P24" s="61"/>
      <c r="Q24" s="61"/>
      <c r="R24" s="61"/>
    </row>
    <row r="25" spans="1:18" ht="15.75" x14ac:dyDescent="0.2">
      <c r="A25" s="112"/>
      <c r="B25" s="113"/>
      <c r="C25" s="113"/>
      <c r="D25" s="113"/>
      <c r="E25" s="113"/>
      <c r="F25" s="113"/>
      <c r="G25" s="113"/>
      <c r="H25" s="113"/>
      <c r="I25" s="113"/>
      <c r="J25" s="114"/>
      <c r="K25" s="115"/>
      <c r="L25" s="114"/>
      <c r="M25" s="116"/>
      <c r="N25" s="115"/>
      <c r="O25" s="61"/>
      <c r="P25" s="61"/>
      <c r="Q25" s="61"/>
      <c r="R25" s="61"/>
    </row>
    <row r="26" spans="1:18" ht="15.75" x14ac:dyDescent="0.2">
      <c r="A26" s="112"/>
      <c r="B26" s="113"/>
      <c r="C26" s="113"/>
      <c r="D26" s="113"/>
      <c r="E26" s="113"/>
      <c r="F26" s="113"/>
      <c r="G26" s="113"/>
      <c r="H26" s="113"/>
      <c r="I26" s="113"/>
      <c r="J26" s="114"/>
      <c r="K26" s="115"/>
      <c r="L26" s="114"/>
      <c r="M26" s="116"/>
      <c r="N26" s="115"/>
      <c r="O26" s="61"/>
      <c r="P26" s="61"/>
      <c r="Q26" s="61"/>
      <c r="R26" s="61"/>
    </row>
    <row r="27" spans="1:18" ht="15.75" x14ac:dyDescent="0.2">
      <c r="A27" s="112"/>
      <c r="B27" s="113"/>
      <c r="C27" s="113"/>
      <c r="D27" s="113"/>
      <c r="E27" s="113"/>
      <c r="F27" s="113"/>
      <c r="G27" s="113"/>
      <c r="H27" s="113"/>
      <c r="I27" s="113"/>
      <c r="J27" s="114"/>
      <c r="K27" s="115"/>
      <c r="L27" s="114"/>
      <c r="M27" s="116"/>
      <c r="N27" s="115"/>
      <c r="O27" s="61"/>
      <c r="P27" s="61"/>
      <c r="Q27" s="61"/>
      <c r="R27" s="61"/>
    </row>
    <row r="28" spans="1:18" ht="15.75" x14ac:dyDescent="0.2">
      <c r="A28" s="116"/>
      <c r="B28" s="113"/>
      <c r="C28" s="113"/>
      <c r="D28" s="113"/>
      <c r="E28" s="113"/>
      <c r="F28" s="113"/>
      <c r="G28" s="113"/>
      <c r="H28" s="113"/>
      <c r="I28" s="113"/>
      <c r="J28" s="114"/>
      <c r="K28" s="115"/>
      <c r="L28" s="114"/>
      <c r="M28" s="116"/>
      <c r="N28" s="115"/>
      <c r="O28" s="61"/>
      <c r="P28" s="61"/>
      <c r="Q28" s="61"/>
      <c r="R28" s="61"/>
    </row>
    <row r="29" spans="1:18" ht="15.75" x14ac:dyDescent="0.2">
      <c r="A29" s="116"/>
      <c r="B29" s="113"/>
      <c r="C29" s="113"/>
      <c r="D29" s="113"/>
      <c r="E29" s="113"/>
      <c r="F29" s="113"/>
      <c r="G29" s="113"/>
      <c r="H29" s="113"/>
      <c r="I29" s="113"/>
      <c r="J29" s="114"/>
      <c r="K29" s="116"/>
      <c r="L29" s="114"/>
      <c r="M29" s="4"/>
      <c r="N29" s="118"/>
      <c r="O29" s="61"/>
      <c r="P29" s="61"/>
      <c r="Q29" s="61"/>
      <c r="R29" s="61"/>
    </row>
    <row r="30" spans="1:18" ht="15.75" x14ac:dyDescent="0.2">
      <c r="A30" s="116"/>
      <c r="B30" s="113"/>
      <c r="C30" s="113"/>
      <c r="D30" s="113"/>
      <c r="E30" s="113"/>
      <c r="F30" s="113"/>
      <c r="G30" s="113"/>
      <c r="H30" s="113"/>
      <c r="I30" s="113"/>
      <c r="J30" s="114"/>
      <c r="K30" s="116"/>
      <c r="L30" s="114"/>
      <c r="M30" s="4"/>
      <c r="N30" s="115"/>
      <c r="O30" s="61"/>
      <c r="P30" s="61"/>
      <c r="Q30" s="61"/>
      <c r="R30" s="61"/>
    </row>
    <row r="31" spans="1:18" ht="16.5" customHeight="1" x14ac:dyDescent="0.2">
      <c r="A31" s="116"/>
      <c r="B31" s="118"/>
      <c r="C31" s="118"/>
      <c r="D31" s="118"/>
      <c r="E31" s="118"/>
      <c r="F31" s="118"/>
      <c r="G31" s="118"/>
      <c r="H31" s="118"/>
      <c r="I31" s="118"/>
      <c r="J31" s="114"/>
      <c r="K31" s="116"/>
      <c r="L31" s="114"/>
      <c r="M31" s="4"/>
      <c r="N31" s="115"/>
      <c r="O31" s="61"/>
      <c r="P31" s="61"/>
      <c r="Q31" s="61"/>
      <c r="R31" s="61"/>
    </row>
    <row r="32" spans="1:18" ht="16.5" customHeight="1" x14ac:dyDescent="0.2">
      <c r="A32" s="116"/>
      <c r="B32" s="112"/>
      <c r="C32" s="112"/>
      <c r="D32" s="112"/>
      <c r="E32" s="112"/>
      <c r="F32" s="112"/>
      <c r="G32" s="112"/>
      <c r="H32" s="112"/>
      <c r="I32" s="112"/>
      <c r="J32" s="114"/>
      <c r="K32" s="116"/>
      <c r="L32" s="114"/>
      <c r="M32" s="116"/>
      <c r="N32" s="115"/>
      <c r="O32" s="61"/>
      <c r="P32" s="61"/>
      <c r="Q32" s="61"/>
      <c r="R32" s="61"/>
    </row>
    <row r="33" spans="1:18" ht="16.5" customHeight="1" x14ac:dyDescent="0.2">
      <c r="A33" s="116"/>
      <c r="B33" s="112"/>
      <c r="C33" s="112"/>
      <c r="D33" s="112"/>
      <c r="E33" s="112"/>
      <c r="F33" s="112"/>
      <c r="G33" s="112"/>
      <c r="H33" s="112"/>
      <c r="I33" s="112"/>
      <c r="J33" s="114"/>
      <c r="K33" s="116"/>
      <c r="L33" s="114"/>
      <c r="M33" s="116"/>
      <c r="N33" s="115"/>
      <c r="O33" s="61"/>
      <c r="P33" s="61"/>
      <c r="Q33" s="61"/>
      <c r="R33" s="61"/>
    </row>
    <row r="34" spans="1:18" ht="16.5" customHeight="1" x14ac:dyDescent="0.2">
      <c r="A34" s="112"/>
      <c r="B34" s="113"/>
      <c r="C34" s="113"/>
      <c r="D34" s="113"/>
      <c r="E34" s="113"/>
      <c r="F34" s="113"/>
      <c r="G34" s="113"/>
      <c r="H34" s="113"/>
      <c r="I34" s="113"/>
      <c r="J34" s="114"/>
      <c r="K34" s="117"/>
      <c r="L34" s="114"/>
      <c r="M34" s="116"/>
      <c r="N34" s="115"/>
      <c r="O34" s="61"/>
      <c r="P34" s="61"/>
      <c r="Q34" s="61"/>
      <c r="R34" s="61"/>
    </row>
    <row r="35" spans="1:18" ht="16.5" customHeight="1" x14ac:dyDescent="0.2">
      <c r="A35" s="116"/>
      <c r="B35" s="113"/>
      <c r="C35" s="113"/>
      <c r="D35" s="113"/>
      <c r="E35" s="113"/>
      <c r="F35" s="113"/>
      <c r="G35" s="113"/>
      <c r="H35" s="113"/>
      <c r="I35" s="113"/>
      <c r="J35" s="114"/>
      <c r="K35" s="116"/>
      <c r="L35" s="114"/>
      <c r="M35" s="116"/>
      <c r="N35" s="115"/>
      <c r="O35" s="61"/>
      <c r="P35" s="61"/>
      <c r="Q35" s="61"/>
      <c r="R35" s="61"/>
    </row>
    <row r="36" spans="1:18" ht="16.5" customHeight="1" x14ac:dyDescent="0.2">
      <c r="A36" s="116"/>
      <c r="B36" s="113"/>
      <c r="C36" s="113"/>
      <c r="D36" s="113"/>
      <c r="E36" s="113"/>
      <c r="F36" s="113"/>
      <c r="G36" s="113"/>
      <c r="H36" s="113"/>
      <c r="I36" s="113"/>
      <c r="J36" s="114"/>
      <c r="K36" s="116"/>
      <c r="L36" s="114"/>
      <c r="M36" s="116"/>
      <c r="N36" s="115"/>
      <c r="O36" s="61"/>
      <c r="P36" s="61"/>
      <c r="Q36" s="61"/>
      <c r="R36" s="61"/>
    </row>
    <row r="37" spans="1:18" ht="16.5" customHeight="1" x14ac:dyDescent="0.2">
      <c r="A37" s="112"/>
      <c r="B37" s="112"/>
      <c r="C37" s="112"/>
      <c r="D37" s="112"/>
      <c r="E37" s="112"/>
      <c r="F37" s="112"/>
      <c r="G37" s="112"/>
      <c r="H37" s="112"/>
      <c r="I37" s="112"/>
      <c r="J37" s="114"/>
      <c r="K37" s="116"/>
      <c r="L37" s="114"/>
      <c r="M37" s="116"/>
      <c r="N37" s="115"/>
      <c r="O37" s="61"/>
      <c r="P37" s="61"/>
      <c r="Q37" s="61"/>
      <c r="R37" s="61"/>
    </row>
    <row r="38" spans="1:18" ht="16.5" customHeight="1" x14ac:dyDescent="0.2">
      <c r="A38" s="116"/>
      <c r="B38" s="113"/>
      <c r="C38" s="113"/>
      <c r="D38" s="113"/>
      <c r="E38" s="113"/>
      <c r="F38" s="113"/>
      <c r="G38" s="113"/>
      <c r="H38" s="113"/>
      <c r="I38" s="113"/>
      <c r="J38" s="114"/>
      <c r="K38" s="116"/>
      <c r="L38" s="114"/>
      <c r="M38" s="116"/>
      <c r="N38" s="115"/>
      <c r="O38" s="61"/>
      <c r="P38" s="61"/>
      <c r="Q38" s="61"/>
      <c r="R38" s="61"/>
    </row>
    <row r="39" spans="1:18" ht="18.75" x14ac:dyDescent="0.3">
      <c r="B39" s="24"/>
      <c r="C39" s="24"/>
      <c r="D39" s="24"/>
      <c r="E39" s="24"/>
      <c r="F39" s="24"/>
      <c r="G39" s="24"/>
      <c r="H39" s="24"/>
      <c r="I39" s="24"/>
      <c r="N39" s="61"/>
      <c r="O39" s="61"/>
      <c r="P39" s="61"/>
      <c r="Q39" s="61"/>
      <c r="R39" s="61"/>
    </row>
    <row r="40" spans="1:18" ht="18.75" x14ac:dyDescent="0.3">
      <c r="B40" s="24"/>
      <c r="C40" s="24"/>
      <c r="D40" s="24"/>
      <c r="E40" s="24"/>
      <c r="F40" s="24"/>
      <c r="G40" s="24"/>
      <c r="H40" s="24"/>
      <c r="I40" s="24"/>
      <c r="N40" s="61"/>
      <c r="O40" s="61"/>
      <c r="P40" s="61"/>
      <c r="Q40" s="61"/>
      <c r="R40" s="61"/>
    </row>
    <row r="41" spans="1:18" ht="18.75" x14ac:dyDescent="0.3">
      <c r="B41" s="83"/>
      <c r="C41" s="83"/>
      <c r="D41" s="83"/>
      <c r="E41" s="83"/>
      <c r="F41" s="83"/>
      <c r="G41" s="83"/>
      <c r="H41" s="83"/>
      <c r="I41" s="83"/>
    </row>
    <row r="42" spans="1:18" ht="18.75" x14ac:dyDescent="0.3">
      <c r="B42" s="83"/>
      <c r="C42" s="83"/>
      <c r="D42" s="83"/>
      <c r="E42" s="83"/>
      <c r="F42" s="83"/>
      <c r="G42" s="83"/>
      <c r="H42" s="83"/>
      <c r="I42" s="83"/>
    </row>
    <row r="43" spans="1:18" ht="18.75" x14ac:dyDescent="0.3">
      <c r="B43" s="83"/>
      <c r="C43" s="83"/>
      <c r="D43" s="83"/>
      <c r="E43" s="83"/>
      <c r="F43" s="83"/>
      <c r="G43" s="83"/>
      <c r="H43" s="83"/>
      <c r="I43" s="83"/>
    </row>
    <row r="44" spans="1:18" ht="18.75" x14ac:dyDescent="0.3">
      <c r="B44" s="83"/>
      <c r="C44" s="83"/>
      <c r="D44" s="83"/>
      <c r="E44" s="83"/>
      <c r="F44" s="83"/>
      <c r="G44" s="83"/>
      <c r="H44" s="83"/>
      <c r="I44" s="83"/>
    </row>
    <row r="45" spans="1:18" ht="18.75" x14ac:dyDescent="0.3">
      <c r="B45" s="24"/>
      <c r="C45" s="24"/>
      <c r="D45" s="24"/>
      <c r="E45" s="24"/>
      <c r="F45" s="24"/>
      <c r="G45" s="24"/>
      <c r="H45" s="24"/>
      <c r="I45" s="24"/>
    </row>
  </sheetData>
  <sortState ref="A6:N22">
    <sortCondition descending="1" ref="J6:J22"/>
  </sortState>
  <mergeCells count="7">
    <mergeCell ref="A1:Q1"/>
    <mergeCell ref="A2:P2"/>
    <mergeCell ref="A3:A4"/>
    <mergeCell ref="B3:B4"/>
    <mergeCell ref="J3:N3"/>
    <mergeCell ref="C3:F3"/>
    <mergeCell ref="G3:I3"/>
  </mergeCells>
  <pageMargins left="0.7" right="0.7" top="0.75" bottom="0.75" header="0.3" footer="0.3"/>
  <pageSetup paperSize="9" scale="60" fitToWidth="0" orientation="landscape" r:id="rId1"/>
  <rowBreaks count="2" manualBreakCount="2">
    <brk id="23" max="16383" man="1"/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opLeftCell="A7" workbookViewId="0">
      <selection activeCell="M20" sqref="M20"/>
    </sheetView>
  </sheetViews>
  <sheetFormatPr defaultRowHeight="12.75" x14ac:dyDescent="0.2"/>
  <cols>
    <col min="1" max="1" width="5.42578125" customWidth="1"/>
    <col min="2" max="2" width="39.7109375" customWidth="1"/>
    <col min="3" max="5" width="4.140625" customWidth="1"/>
    <col min="6" max="6" width="3.85546875" customWidth="1"/>
    <col min="7" max="7" width="4.28515625" customWidth="1"/>
    <col min="8" max="8" width="4.140625" customWidth="1"/>
    <col min="9" max="9" width="5.7109375" customWidth="1"/>
    <col min="10" max="10" width="4.85546875" customWidth="1"/>
    <col min="11" max="11" width="7.42578125" customWidth="1"/>
    <col min="12" max="12" width="6.140625" customWidth="1"/>
    <col min="13" max="13" width="7.7109375" customWidth="1"/>
    <col min="14" max="16" width="9.140625" hidden="1" customWidth="1"/>
  </cols>
  <sheetData>
    <row r="1" spans="1:18" ht="89.25" customHeight="1" x14ac:dyDescent="0.2">
      <c r="A1" s="157" t="s">
        <v>155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8" ht="18.75" x14ac:dyDescent="0.2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8" ht="15.75" customHeight="1" x14ac:dyDescent="0.25">
      <c r="A3" s="161" t="s">
        <v>0</v>
      </c>
      <c r="B3" s="172" t="s">
        <v>1</v>
      </c>
      <c r="C3" s="166" t="s">
        <v>75</v>
      </c>
      <c r="D3" s="175"/>
      <c r="E3" s="175"/>
      <c r="F3" s="176" t="s">
        <v>76</v>
      </c>
      <c r="G3" s="177"/>
      <c r="H3" s="178"/>
      <c r="I3" s="163"/>
      <c r="J3" s="164"/>
      <c r="K3" s="164"/>
      <c r="L3" s="164"/>
      <c r="M3" s="165"/>
      <c r="N3" s="10"/>
      <c r="O3" s="11"/>
    </row>
    <row r="4" spans="1:18" ht="151.5" x14ac:dyDescent="0.2">
      <c r="A4" s="162"/>
      <c r="B4" s="158"/>
      <c r="C4" s="89" t="s">
        <v>131</v>
      </c>
      <c r="D4" s="90" t="s">
        <v>132</v>
      </c>
      <c r="E4" s="89" t="s">
        <v>133</v>
      </c>
      <c r="F4" s="22" t="s">
        <v>134</v>
      </c>
      <c r="G4" s="51" t="s">
        <v>135</v>
      </c>
      <c r="H4" s="22" t="s">
        <v>110</v>
      </c>
      <c r="I4" s="84" t="s">
        <v>2</v>
      </c>
      <c r="J4" s="85" t="s">
        <v>13</v>
      </c>
      <c r="K4" s="85" t="s">
        <v>14</v>
      </c>
      <c r="L4" s="21" t="s">
        <v>15</v>
      </c>
      <c r="M4" s="23" t="s">
        <v>10</v>
      </c>
    </row>
    <row r="5" spans="1:18" ht="0.75" customHeight="1" x14ac:dyDescent="0.2">
      <c r="A5" s="59">
        <v>1</v>
      </c>
      <c r="B5" s="50"/>
      <c r="C5" s="51"/>
      <c r="D5" s="51"/>
      <c r="E5" s="51"/>
      <c r="F5" s="22"/>
      <c r="G5" s="22"/>
      <c r="H5" s="22"/>
      <c r="I5" s="84"/>
      <c r="J5" s="85"/>
      <c r="K5" s="85"/>
      <c r="L5" s="21"/>
      <c r="M5" s="23"/>
    </row>
    <row r="6" spans="1:18" ht="16.5" customHeight="1" x14ac:dyDescent="0.25">
      <c r="A6" s="106">
        <v>1</v>
      </c>
      <c r="B6" s="52" t="s">
        <v>40</v>
      </c>
      <c r="C6" s="105">
        <v>99</v>
      </c>
      <c r="D6" s="105">
        <v>98</v>
      </c>
      <c r="E6" s="105">
        <v>96</v>
      </c>
      <c r="F6" s="27">
        <v>100</v>
      </c>
      <c r="G6" s="27">
        <v>96</v>
      </c>
      <c r="H6" s="27">
        <v>95</v>
      </c>
      <c r="I6" s="82">
        <f t="shared" ref="I6:I23" si="0">(H6+G6+F6+E6+D6+C6)/6</f>
        <v>97.333333333333329</v>
      </c>
      <c r="J6" s="34"/>
      <c r="K6" s="82">
        <f t="shared" ref="K6:K23" si="1">J6+I6</f>
        <v>97.333333333333329</v>
      </c>
      <c r="L6" s="104" t="s">
        <v>146</v>
      </c>
      <c r="M6" s="64"/>
      <c r="R6" t="s">
        <v>145</v>
      </c>
    </row>
    <row r="7" spans="1:18" ht="18" customHeight="1" x14ac:dyDescent="0.25">
      <c r="A7" s="106">
        <v>2</v>
      </c>
      <c r="B7" s="52" t="s">
        <v>91</v>
      </c>
      <c r="C7" s="101">
        <v>97</v>
      </c>
      <c r="D7" s="101">
        <v>97</v>
      </c>
      <c r="E7" s="101">
        <v>97</v>
      </c>
      <c r="F7" s="1">
        <v>100</v>
      </c>
      <c r="G7" s="1">
        <v>98</v>
      </c>
      <c r="H7" s="1">
        <v>95</v>
      </c>
      <c r="I7" s="82">
        <f t="shared" si="0"/>
        <v>97.333333333333329</v>
      </c>
      <c r="J7" s="35"/>
      <c r="K7" s="82">
        <f t="shared" si="1"/>
        <v>97.333333333333329</v>
      </c>
      <c r="L7" s="104" t="s">
        <v>146</v>
      </c>
      <c r="M7" s="60"/>
    </row>
    <row r="8" spans="1:18" ht="15.75" x14ac:dyDescent="0.25">
      <c r="A8" s="107">
        <v>3</v>
      </c>
      <c r="B8" s="52" t="s">
        <v>51</v>
      </c>
      <c r="C8" s="1">
        <v>97</v>
      </c>
      <c r="D8" s="1">
        <v>97</v>
      </c>
      <c r="E8" s="1">
        <v>93</v>
      </c>
      <c r="F8" s="1">
        <v>100</v>
      </c>
      <c r="G8" s="1">
        <v>94</v>
      </c>
      <c r="H8" s="1">
        <v>95</v>
      </c>
      <c r="I8" s="82">
        <f t="shared" si="0"/>
        <v>96</v>
      </c>
      <c r="J8" s="32"/>
      <c r="K8" s="82">
        <f t="shared" si="1"/>
        <v>96</v>
      </c>
      <c r="L8" s="104" t="s">
        <v>146</v>
      </c>
      <c r="M8" s="65"/>
      <c r="O8" s="15"/>
    </row>
    <row r="9" spans="1:18" ht="12.75" customHeight="1" x14ac:dyDescent="0.25">
      <c r="A9" s="107">
        <v>4</v>
      </c>
      <c r="B9" s="52" t="s">
        <v>53</v>
      </c>
      <c r="C9" s="34">
        <v>95</v>
      </c>
      <c r="D9" s="34">
        <v>98</v>
      </c>
      <c r="E9" s="34">
        <v>92</v>
      </c>
      <c r="F9" s="34">
        <v>100</v>
      </c>
      <c r="G9" s="34">
        <v>95</v>
      </c>
      <c r="H9" s="34">
        <v>95</v>
      </c>
      <c r="I9" s="82">
        <f t="shared" si="0"/>
        <v>95.833333333333329</v>
      </c>
      <c r="J9" s="32"/>
      <c r="K9" s="82">
        <f t="shared" si="1"/>
        <v>95.833333333333329</v>
      </c>
      <c r="L9" s="104" t="s">
        <v>146</v>
      </c>
      <c r="M9" s="65"/>
      <c r="O9" s="15"/>
    </row>
    <row r="10" spans="1:18" ht="15.75" x14ac:dyDescent="0.25">
      <c r="A10" s="107">
        <v>5</v>
      </c>
      <c r="B10" s="52" t="s">
        <v>46</v>
      </c>
      <c r="C10" s="1">
        <v>97</v>
      </c>
      <c r="D10" s="1">
        <v>99</v>
      </c>
      <c r="E10" s="1">
        <v>96</v>
      </c>
      <c r="F10" s="1">
        <v>97</v>
      </c>
      <c r="G10" s="1">
        <v>88</v>
      </c>
      <c r="H10" s="1">
        <v>93</v>
      </c>
      <c r="I10" s="82">
        <f t="shared" si="0"/>
        <v>95</v>
      </c>
      <c r="J10" s="35"/>
      <c r="K10" s="82">
        <f t="shared" si="1"/>
        <v>95</v>
      </c>
      <c r="L10" s="103"/>
      <c r="M10" s="60"/>
      <c r="O10" s="15"/>
    </row>
    <row r="11" spans="1:18" ht="15.75" x14ac:dyDescent="0.25">
      <c r="A11" s="107">
        <v>6</v>
      </c>
      <c r="B11" s="52" t="s">
        <v>43</v>
      </c>
      <c r="C11" s="27">
        <v>90</v>
      </c>
      <c r="D11" s="27">
        <v>96</v>
      </c>
      <c r="E11" s="27">
        <v>94</v>
      </c>
      <c r="F11" s="27">
        <v>95</v>
      </c>
      <c r="G11" s="27">
        <v>90</v>
      </c>
      <c r="H11" s="27">
        <v>95</v>
      </c>
      <c r="I11" s="82">
        <f t="shared" si="0"/>
        <v>93.333333333333329</v>
      </c>
      <c r="J11" s="34"/>
      <c r="K11" s="82">
        <f t="shared" si="1"/>
        <v>93.333333333333329</v>
      </c>
      <c r="L11" s="104" t="s">
        <v>146</v>
      </c>
      <c r="M11" s="64"/>
      <c r="N11" s="61"/>
      <c r="O11" s="62"/>
      <c r="P11" s="61"/>
      <c r="Q11" s="61"/>
    </row>
    <row r="12" spans="1:18" ht="15.75" x14ac:dyDescent="0.25">
      <c r="A12" s="107">
        <v>7</v>
      </c>
      <c r="B12" s="52" t="s">
        <v>44</v>
      </c>
      <c r="C12" s="27">
        <v>95</v>
      </c>
      <c r="D12" s="27">
        <v>97</v>
      </c>
      <c r="E12" s="27">
        <v>92</v>
      </c>
      <c r="F12" s="27">
        <v>94</v>
      </c>
      <c r="G12" s="27">
        <v>90</v>
      </c>
      <c r="H12" s="27">
        <v>92</v>
      </c>
      <c r="I12" s="82">
        <f t="shared" si="0"/>
        <v>93.333333333333329</v>
      </c>
      <c r="J12" s="32"/>
      <c r="K12" s="82">
        <f t="shared" si="1"/>
        <v>93.333333333333329</v>
      </c>
      <c r="L12" s="104" t="s">
        <v>146</v>
      </c>
      <c r="M12" s="65"/>
      <c r="N12" s="61"/>
      <c r="O12" s="62"/>
      <c r="P12" s="61"/>
      <c r="Q12" s="61"/>
    </row>
    <row r="13" spans="1:18" ht="12.75" customHeight="1" x14ac:dyDescent="0.25">
      <c r="A13" s="107">
        <v>8</v>
      </c>
      <c r="B13" s="52" t="s">
        <v>41</v>
      </c>
      <c r="C13" s="1">
        <v>93</v>
      </c>
      <c r="D13" s="1">
        <v>94</v>
      </c>
      <c r="E13" s="1">
        <v>91</v>
      </c>
      <c r="F13" s="1">
        <v>98</v>
      </c>
      <c r="G13" s="1">
        <v>90</v>
      </c>
      <c r="H13" s="1">
        <v>93</v>
      </c>
      <c r="I13" s="82">
        <f t="shared" si="0"/>
        <v>93.166666666666671</v>
      </c>
      <c r="J13" s="35"/>
      <c r="K13" s="82">
        <f t="shared" si="1"/>
        <v>93.166666666666671</v>
      </c>
      <c r="L13" s="104" t="s">
        <v>146</v>
      </c>
      <c r="M13" s="60"/>
      <c r="N13" s="61"/>
      <c r="O13" s="62"/>
      <c r="P13" s="61"/>
      <c r="Q13" s="61"/>
    </row>
    <row r="14" spans="1:18" ht="15.75" x14ac:dyDescent="0.25">
      <c r="A14" s="107">
        <v>9</v>
      </c>
      <c r="B14" s="44" t="s">
        <v>89</v>
      </c>
      <c r="C14" s="53">
        <v>91</v>
      </c>
      <c r="D14" s="53">
        <v>96</v>
      </c>
      <c r="E14" s="53">
        <v>92</v>
      </c>
      <c r="F14" s="53">
        <v>90</v>
      </c>
      <c r="G14" s="53">
        <v>93</v>
      </c>
      <c r="H14" s="53">
        <v>96</v>
      </c>
      <c r="I14" s="82">
        <f t="shared" si="0"/>
        <v>93</v>
      </c>
      <c r="J14" s="47"/>
      <c r="K14" s="82">
        <f t="shared" si="1"/>
        <v>93</v>
      </c>
      <c r="L14" s="104" t="s">
        <v>146</v>
      </c>
      <c r="M14" s="67"/>
      <c r="N14" s="61"/>
      <c r="O14" s="62"/>
      <c r="P14" s="61"/>
      <c r="Q14" s="61"/>
    </row>
    <row r="15" spans="1:18" ht="15.75" x14ac:dyDescent="0.25">
      <c r="A15" s="107">
        <v>10</v>
      </c>
      <c r="B15" s="52" t="s">
        <v>39</v>
      </c>
      <c r="C15" s="27">
        <v>91</v>
      </c>
      <c r="D15" s="27">
        <v>98</v>
      </c>
      <c r="E15" s="27">
        <v>90</v>
      </c>
      <c r="F15" s="27">
        <v>91</v>
      </c>
      <c r="G15" s="27">
        <v>91</v>
      </c>
      <c r="H15" s="27">
        <v>95</v>
      </c>
      <c r="I15" s="82">
        <f t="shared" si="0"/>
        <v>92.666666666666671</v>
      </c>
      <c r="J15" s="34"/>
      <c r="K15" s="82">
        <f t="shared" si="1"/>
        <v>92.666666666666671</v>
      </c>
      <c r="L15" s="104" t="s">
        <v>146</v>
      </c>
      <c r="M15" s="64"/>
      <c r="N15" s="61"/>
      <c r="O15" s="62"/>
      <c r="P15" s="61"/>
      <c r="Q15" s="61"/>
    </row>
    <row r="16" spans="1:18" ht="15.75" x14ac:dyDescent="0.25">
      <c r="A16" s="107">
        <v>11</v>
      </c>
      <c r="B16" s="52" t="s">
        <v>50</v>
      </c>
      <c r="C16" s="14">
        <v>95</v>
      </c>
      <c r="D16" s="14">
        <v>92</v>
      </c>
      <c r="E16" s="14">
        <v>92</v>
      </c>
      <c r="F16" s="14">
        <v>96</v>
      </c>
      <c r="G16" s="14">
        <v>85</v>
      </c>
      <c r="H16" s="14">
        <v>95</v>
      </c>
      <c r="I16" s="82">
        <f t="shared" si="0"/>
        <v>92.5</v>
      </c>
      <c r="J16" s="32"/>
      <c r="K16" s="82">
        <f t="shared" si="1"/>
        <v>92.5</v>
      </c>
      <c r="L16" s="2"/>
      <c r="M16" s="66"/>
      <c r="N16" s="61"/>
      <c r="O16" s="62"/>
      <c r="P16" s="61"/>
      <c r="Q16" s="61"/>
    </row>
    <row r="17" spans="1:17" ht="15" customHeight="1" x14ac:dyDescent="0.25">
      <c r="A17" s="107">
        <v>12</v>
      </c>
      <c r="B17" s="52" t="s">
        <v>42</v>
      </c>
      <c r="C17" s="14">
        <v>95</v>
      </c>
      <c r="D17" s="14">
        <v>98</v>
      </c>
      <c r="E17" s="14">
        <v>90</v>
      </c>
      <c r="F17" s="14">
        <v>90</v>
      </c>
      <c r="G17" s="14">
        <v>91</v>
      </c>
      <c r="H17" s="14">
        <v>90</v>
      </c>
      <c r="I17" s="82">
        <f t="shared" si="0"/>
        <v>92.333333333333329</v>
      </c>
      <c r="J17" s="35"/>
      <c r="K17" s="82">
        <f t="shared" si="1"/>
        <v>92.333333333333329</v>
      </c>
      <c r="L17" s="104" t="s">
        <v>146</v>
      </c>
      <c r="M17" s="60"/>
      <c r="N17" s="61"/>
      <c r="O17" s="61"/>
      <c r="P17" s="61"/>
      <c r="Q17" s="61"/>
    </row>
    <row r="18" spans="1:17" ht="15.75" x14ac:dyDescent="0.25">
      <c r="A18" s="107">
        <v>13</v>
      </c>
      <c r="B18" s="52" t="s">
        <v>49</v>
      </c>
      <c r="C18" s="14">
        <v>90</v>
      </c>
      <c r="D18" s="14">
        <v>97</v>
      </c>
      <c r="E18" s="14">
        <v>91</v>
      </c>
      <c r="F18" s="14">
        <v>90</v>
      </c>
      <c r="G18" s="14">
        <v>91</v>
      </c>
      <c r="H18" s="14">
        <v>95</v>
      </c>
      <c r="I18" s="82">
        <f t="shared" si="0"/>
        <v>92.333333333333329</v>
      </c>
      <c r="J18" s="34"/>
      <c r="K18" s="82">
        <f t="shared" si="1"/>
        <v>92.333333333333329</v>
      </c>
      <c r="L18" s="104" t="s">
        <v>146</v>
      </c>
      <c r="M18" s="64"/>
      <c r="N18" s="61"/>
      <c r="O18" s="61"/>
      <c r="P18" s="61"/>
      <c r="Q18" s="61"/>
    </row>
    <row r="19" spans="1:17" ht="12.75" customHeight="1" x14ac:dyDescent="0.25">
      <c r="A19" s="107">
        <v>14</v>
      </c>
      <c r="B19" s="52" t="s">
        <v>52</v>
      </c>
      <c r="C19" s="32">
        <v>90</v>
      </c>
      <c r="D19" s="32">
        <v>95</v>
      </c>
      <c r="E19" s="32">
        <v>93</v>
      </c>
      <c r="F19" s="32">
        <v>90</v>
      </c>
      <c r="G19" s="32">
        <v>91</v>
      </c>
      <c r="H19" s="32">
        <v>95</v>
      </c>
      <c r="I19" s="82">
        <f t="shared" si="0"/>
        <v>92.333333333333329</v>
      </c>
      <c r="J19" s="35"/>
      <c r="K19" s="82">
        <f t="shared" si="1"/>
        <v>92.333333333333329</v>
      </c>
      <c r="L19" s="104" t="s">
        <v>146</v>
      </c>
      <c r="M19" s="63"/>
      <c r="N19" s="61"/>
      <c r="O19" s="61"/>
      <c r="P19" s="61"/>
      <c r="Q19" s="61"/>
    </row>
    <row r="20" spans="1:17" ht="15" customHeight="1" x14ac:dyDescent="0.25">
      <c r="A20" s="107">
        <v>15</v>
      </c>
      <c r="B20" s="52" t="s">
        <v>48</v>
      </c>
      <c r="C20" s="14">
        <v>97</v>
      </c>
      <c r="D20" s="14">
        <v>92</v>
      </c>
      <c r="E20" s="14">
        <v>90</v>
      </c>
      <c r="F20" s="14">
        <v>90</v>
      </c>
      <c r="G20" s="14">
        <v>92</v>
      </c>
      <c r="H20" s="14">
        <v>92</v>
      </c>
      <c r="I20" s="82">
        <f t="shared" si="0"/>
        <v>92.166666666666671</v>
      </c>
      <c r="J20" s="35"/>
      <c r="K20" s="82">
        <f t="shared" si="1"/>
        <v>92.166666666666671</v>
      </c>
      <c r="L20" s="104" t="s">
        <v>146</v>
      </c>
      <c r="M20" s="63"/>
      <c r="N20" s="61"/>
      <c r="O20" s="61"/>
      <c r="P20" s="61"/>
      <c r="Q20" s="61"/>
    </row>
    <row r="21" spans="1:17" ht="15" customHeight="1" x14ac:dyDescent="0.25">
      <c r="A21" s="107">
        <v>16</v>
      </c>
      <c r="B21" s="56" t="s">
        <v>56</v>
      </c>
      <c r="C21" s="32">
        <v>90</v>
      </c>
      <c r="D21" s="32">
        <v>96</v>
      </c>
      <c r="E21" s="32">
        <v>90</v>
      </c>
      <c r="F21" s="32">
        <v>90</v>
      </c>
      <c r="G21" s="53">
        <v>90</v>
      </c>
      <c r="H21" s="53">
        <v>92</v>
      </c>
      <c r="I21" s="82">
        <f t="shared" si="0"/>
        <v>91.333333333333329</v>
      </c>
      <c r="J21" s="58"/>
      <c r="K21" s="82">
        <f t="shared" si="1"/>
        <v>91.333333333333329</v>
      </c>
      <c r="L21" s="104" t="s">
        <v>146</v>
      </c>
      <c r="M21" s="67"/>
      <c r="N21" s="61"/>
      <c r="O21" s="61"/>
      <c r="P21" s="61"/>
      <c r="Q21" s="61"/>
    </row>
    <row r="22" spans="1:17" ht="12.75" customHeight="1" x14ac:dyDescent="0.25">
      <c r="A22" s="107">
        <v>17</v>
      </c>
      <c r="B22" s="52" t="s">
        <v>47</v>
      </c>
      <c r="C22" s="27">
        <v>90</v>
      </c>
      <c r="D22" s="27">
        <v>94</v>
      </c>
      <c r="E22" s="27">
        <v>93</v>
      </c>
      <c r="F22" s="27">
        <v>93</v>
      </c>
      <c r="G22" s="27">
        <v>86</v>
      </c>
      <c r="H22" s="27">
        <v>91</v>
      </c>
      <c r="I22" s="82">
        <f t="shared" si="0"/>
        <v>91.166666666666671</v>
      </c>
      <c r="J22" s="35"/>
      <c r="K22" s="82">
        <f t="shared" si="1"/>
        <v>91.166666666666671</v>
      </c>
      <c r="L22" s="103"/>
      <c r="M22" s="60"/>
      <c r="N22" s="61"/>
      <c r="O22" s="61"/>
      <c r="P22" s="61"/>
      <c r="Q22" s="61"/>
    </row>
    <row r="23" spans="1:17" ht="15" customHeight="1" x14ac:dyDescent="0.25">
      <c r="A23" s="138">
        <v>18</v>
      </c>
      <c r="B23" s="52" t="s">
        <v>45</v>
      </c>
      <c r="C23" s="14">
        <v>93</v>
      </c>
      <c r="D23" s="14">
        <v>93</v>
      </c>
      <c r="E23" s="14">
        <v>90</v>
      </c>
      <c r="F23" s="14">
        <v>92</v>
      </c>
      <c r="G23" s="14">
        <v>86</v>
      </c>
      <c r="H23" s="14">
        <v>92</v>
      </c>
      <c r="I23" s="82">
        <f t="shared" si="0"/>
        <v>91</v>
      </c>
      <c r="J23" s="35"/>
      <c r="K23" s="82">
        <f t="shared" si="1"/>
        <v>91</v>
      </c>
      <c r="L23" s="2"/>
      <c r="M23" s="63"/>
      <c r="N23" s="61"/>
      <c r="O23" s="61"/>
      <c r="P23" s="61"/>
      <c r="Q23" s="61"/>
    </row>
    <row r="24" spans="1:17" ht="15.75" x14ac:dyDescent="0.25">
      <c r="B24" s="72"/>
      <c r="C24" s="72"/>
      <c r="D24" s="72"/>
      <c r="E24" s="72"/>
      <c r="F24" s="72"/>
      <c r="G24" s="73"/>
      <c r="M24" s="61"/>
      <c r="N24" s="61"/>
      <c r="O24" s="61"/>
      <c r="P24" s="61"/>
      <c r="Q24" s="61"/>
    </row>
    <row r="25" spans="1:17" ht="18.75" x14ac:dyDescent="0.3">
      <c r="B25" s="24" t="s">
        <v>25</v>
      </c>
      <c r="C25" s="24" t="s">
        <v>147</v>
      </c>
      <c r="D25" s="24"/>
      <c r="E25" s="24"/>
      <c r="F25" s="24"/>
      <c r="G25" s="24"/>
      <c r="H25" s="74"/>
      <c r="M25" s="61"/>
      <c r="N25" s="61"/>
      <c r="O25" s="61"/>
      <c r="P25" s="61"/>
      <c r="Q25" s="61"/>
    </row>
    <row r="26" spans="1:17" ht="18.75" x14ac:dyDescent="0.3">
      <c r="B26" s="24" t="s">
        <v>151</v>
      </c>
      <c r="C26" s="24" t="s">
        <v>148</v>
      </c>
      <c r="D26" s="24"/>
      <c r="E26" s="24"/>
      <c r="F26" s="24"/>
      <c r="G26" s="24"/>
      <c r="H26" s="74"/>
      <c r="M26" s="61"/>
      <c r="N26" s="61"/>
      <c r="O26" s="61"/>
      <c r="P26" s="61"/>
      <c r="Q26" s="61"/>
    </row>
    <row r="27" spans="1:17" ht="18.75" x14ac:dyDescent="0.3">
      <c r="B27" s="83" t="s">
        <v>26</v>
      </c>
      <c r="C27" s="25" t="s">
        <v>54</v>
      </c>
      <c r="D27" s="25"/>
      <c r="E27" s="25"/>
      <c r="F27" s="25"/>
      <c r="G27" s="25"/>
      <c r="H27" s="74"/>
      <c r="M27" s="61"/>
      <c r="N27" s="61"/>
      <c r="O27" s="61"/>
      <c r="P27" s="61"/>
      <c r="Q27" s="61"/>
    </row>
    <row r="28" spans="1:17" ht="19.5" customHeight="1" x14ac:dyDescent="0.3">
      <c r="B28" s="83"/>
      <c r="C28" s="25" t="s">
        <v>82</v>
      </c>
      <c r="D28" s="25"/>
      <c r="E28" s="25"/>
      <c r="F28" s="25"/>
      <c r="G28" s="25"/>
      <c r="H28" s="74"/>
    </row>
    <row r="29" spans="1:17" ht="18.75" x14ac:dyDescent="0.3">
      <c r="B29" s="83"/>
      <c r="C29" s="25" t="s">
        <v>93</v>
      </c>
      <c r="D29" s="25"/>
      <c r="E29" s="25"/>
      <c r="F29" s="25"/>
      <c r="G29" s="25"/>
      <c r="H29" s="74"/>
    </row>
    <row r="30" spans="1:17" ht="18.75" x14ac:dyDescent="0.3">
      <c r="B30" s="83"/>
      <c r="C30" s="25" t="s">
        <v>149</v>
      </c>
      <c r="D30" s="25"/>
      <c r="E30" s="25"/>
      <c r="F30" s="25"/>
      <c r="G30" s="25"/>
      <c r="H30" s="72"/>
    </row>
    <row r="31" spans="1:17" ht="18.75" x14ac:dyDescent="0.3">
      <c r="B31" s="24"/>
      <c r="C31" s="24" t="s">
        <v>150</v>
      </c>
      <c r="D31" s="24"/>
      <c r="E31" s="24"/>
      <c r="F31" s="24"/>
      <c r="G31" s="24"/>
      <c r="H31" s="72"/>
    </row>
  </sheetData>
  <sortState ref="B6:M23">
    <sortCondition descending="1" ref="K6:K23"/>
  </sortState>
  <mergeCells count="7">
    <mergeCell ref="A1:P1"/>
    <mergeCell ref="A2:O2"/>
    <mergeCell ref="A3:A4"/>
    <mergeCell ref="B3:B4"/>
    <mergeCell ref="C3:E3"/>
    <mergeCell ref="F3:H3"/>
    <mergeCell ref="I3:M3"/>
  </mergeCells>
  <pageMargins left="0.39370078740157483" right="0.39370078740157483" top="0.39370078740157483" bottom="0.39370078740157483" header="0.31496062992125984" footer="0.31496062992125984"/>
  <pageSetup paperSize="9" scale="7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topLeftCell="A10" zoomScaleNormal="100" workbookViewId="0">
      <selection activeCell="H13" sqref="H13"/>
    </sheetView>
  </sheetViews>
  <sheetFormatPr defaultRowHeight="12.75" x14ac:dyDescent="0.2"/>
  <cols>
    <col min="1" max="1" width="4.7109375" customWidth="1"/>
    <col min="2" max="2" width="41.42578125" customWidth="1"/>
    <col min="3" max="4" width="4.140625" customWidth="1"/>
    <col min="5" max="7" width="3.85546875" customWidth="1"/>
    <col min="8" max="9" width="4.140625" customWidth="1"/>
    <col min="10" max="10" width="4.85546875" customWidth="1"/>
    <col min="11" max="11" width="7.42578125" customWidth="1"/>
    <col min="12" max="12" width="6.85546875" customWidth="1"/>
    <col min="13" max="13" width="7.7109375" customWidth="1"/>
    <col min="14" max="16" width="9.140625" hidden="1" customWidth="1"/>
  </cols>
  <sheetData>
    <row r="1" spans="1:17" ht="89.25" customHeight="1" x14ac:dyDescent="0.2">
      <c r="A1" s="157" t="s">
        <v>156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7" ht="18.75" x14ac:dyDescent="0.2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7" ht="15.75" customHeight="1" x14ac:dyDescent="0.25">
      <c r="A3" s="179" t="s">
        <v>0</v>
      </c>
      <c r="B3" s="158" t="s">
        <v>1</v>
      </c>
      <c r="C3" s="166" t="s">
        <v>11</v>
      </c>
      <c r="D3" s="175"/>
      <c r="E3" s="166" t="s">
        <v>12</v>
      </c>
      <c r="F3" s="167"/>
      <c r="G3" s="167"/>
      <c r="H3" s="167"/>
      <c r="I3" s="131"/>
      <c r="J3" s="164"/>
      <c r="K3" s="164"/>
      <c r="L3" s="164"/>
      <c r="M3" s="165"/>
      <c r="N3" s="10"/>
      <c r="O3" s="11"/>
    </row>
    <row r="4" spans="1:17" ht="231.75" x14ac:dyDescent="0.2">
      <c r="A4" s="179"/>
      <c r="B4" s="158"/>
      <c r="C4" s="22" t="s">
        <v>115</v>
      </c>
      <c r="D4" s="22" t="s">
        <v>110</v>
      </c>
      <c r="E4" s="22" t="s">
        <v>116</v>
      </c>
      <c r="F4" s="22" t="s">
        <v>117</v>
      </c>
      <c r="G4" s="22" t="s">
        <v>118</v>
      </c>
      <c r="H4" s="22" t="s">
        <v>86</v>
      </c>
      <c r="I4" s="22" t="s">
        <v>119</v>
      </c>
      <c r="J4" s="85" t="s">
        <v>13</v>
      </c>
      <c r="K4" s="85" t="s">
        <v>14</v>
      </c>
      <c r="L4" s="21" t="s">
        <v>15</v>
      </c>
      <c r="M4" s="23" t="s">
        <v>10</v>
      </c>
    </row>
    <row r="5" spans="1:17" x14ac:dyDescent="0.2">
      <c r="A5" s="100">
        <v>1</v>
      </c>
      <c r="B5" s="1" t="s">
        <v>23</v>
      </c>
      <c r="C5" s="27">
        <v>98</v>
      </c>
      <c r="D5" s="27">
        <v>94</v>
      </c>
      <c r="E5" s="27">
        <v>93</v>
      </c>
      <c r="F5" s="27">
        <v>92</v>
      </c>
      <c r="G5" s="27">
        <v>92</v>
      </c>
      <c r="H5" s="27">
        <v>90</v>
      </c>
      <c r="I5" s="27">
        <v>94</v>
      </c>
      <c r="J5" s="35"/>
      <c r="K5" s="86">
        <f t="shared" ref="K5:K18" si="0">(I5+H5+G5+F5+E5+D5+C5)/7</f>
        <v>93.285714285714292</v>
      </c>
      <c r="L5" s="108" t="s">
        <v>121</v>
      </c>
      <c r="M5" s="18"/>
      <c r="Q5" t="s">
        <v>120</v>
      </c>
    </row>
    <row r="6" spans="1:17" x14ac:dyDescent="0.2">
      <c r="A6" s="100">
        <v>2</v>
      </c>
      <c r="B6" s="1" t="s">
        <v>17</v>
      </c>
      <c r="C6" s="27">
        <v>95</v>
      </c>
      <c r="D6" s="27">
        <v>95</v>
      </c>
      <c r="E6" s="27">
        <v>94</v>
      </c>
      <c r="F6" s="27">
        <v>93</v>
      </c>
      <c r="G6" s="27">
        <v>90</v>
      </c>
      <c r="H6" s="27">
        <v>92</v>
      </c>
      <c r="I6" s="27">
        <v>93</v>
      </c>
      <c r="J6" s="34"/>
      <c r="K6" s="86">
        <f t="shared" si="0"/>
        <v>93.142857142857139</v>
      </c>
      <c r="L6" s="108" t="s">
        <v>121</v>
      </c>
      <c r="M6" s="14"/>
    </row>
    <row r="7" spans="1:17" x14ac:dyDescent="0.2">
      <c r="A7" s="100">
        <v>3</v>
      </c>
      <c r="B7" s="1" t="s">
        <v>55</v>
      </c>
      <c r="C7" s="32">
        <v>90</v>
      </c>
      <c r="D7" s="32">
        <v>95</v>
      </c>
      <c r="E7" s="32">
        <v>94</v>
      </c>
      <c r="F7" s="32">
        <v>90</v>
      </c>
      <c r="G7" s="32">
        <v>92</v>
      </c>
      <c r="H7" s="32">
        <v>97</v>
      </c>
      <c r="I7" s="32">
        <v>94</v>
      </c>
      <c r="J7" s="35"/>
      <c r="K7" s="86">
        <f t="shared" si="0"/>
        <v>93.142857142857139</v>
      </c>
      <c r="L7" s="102" t="s">
        <v>121</v>
      </c>
      <c r="M7" s="20"/>
      <c r="O7" s="15"/>
    </row>
    <row r="8" spans="1:17" ht="12.75" customHeight="1" x14ac:dyDescent="0.2">
      <c r="A8" s="100">
        <v>4</v>
      </c>
      <c r="B8" s="1" t="s">
        <v>19</v>
      </c>
      <c r="C8" s="14">
        <v>96</v>
      </c>
      <c r="D8" s="14">
        <v>95</v>
      </c>
      <c r="E8" s="14">
        <v>94</v>
      </c>
      <c r="F8" s="14">
        <v>90</v>
      </c>
      <c r="G8" s="14">
        <v>90</v>
      </c>
      <c r="H8" s="14">
        <v>90</v>
      </c>
      <c r="I8" s="14">
        <v>94</v>
      </c>
      <c r="J8" s="32"/>
      <c r="K8" s="86">
        <f t="shared" si="0"/>
        <v>92.714285714285708</v>
      </c>
      <c r="L8" s="108" t="s">
        <v>121</v>
      </c>
      <c r="M8" s="14"/>
      <c r="O8" s="15"/>
    </row>
    <row r="9" spans="1:17" x14ac:dyDescent="0.2">
      <c r="A9" s="100">
        <v>5</v>
      </c>
      <c r="B9" s="1" t="s">
        <v>18</v>
      </c>
      <c r="C9" s="27">
        <v>96</v>
      </c>
      <c r="D9" s="27">
        <v>96</v>
      </c>
      <c r="E9" s="27">
        <v>93</v>
      </c>
      <c r="F9" s="27">
        <v>90</v>
      </c>
      <c r="G9" s="27">
        <v>90</v>
      </c>
      <c r="H9" s="27">
        <v>90</v>
      </c>
      <c r="I9" s="27">
        <v>93</v>
      </c>
      <c r="J9" s="35"/>
      <c r="K9" s="86">
        <f t="shared" si="0"/>
        <v>92.571428571428569</v>
      </c>
      <c r="L9" s="108" t="s">
        <v>121</v>
      </c>
      <c r="M9" s="18"/>
      <c r="O9" s="15"/>
    </row>
    <row r="10" spans="1:17" x14ac:dyDescent="0.2">
      <c r="A10" s="100">
        <v>6</v>
      </c>
      <c r="B10" s="1" t="s">
        <v>29</v>
      </c>
      <c r="C10" s="14">
        <v>93</v>
      </c>
      <c r="D10" s="14">
        <v>94</v>
      </c>
      <c r="E10" s="14">
        <v>94</v>
      </c>
      <c r="F10" s="14">
        <v>94</v>
      </c>
      <c r="G10" s="14">
        <v>90</v>
      </c>
      <c r="H10" s="14">
        <v>90</v>
      </c>
      <c r="I10" s="14">
        <v>92</v>
      </c>
      <c r="J10" s="34"/>
      <c r="K10" s="86">
        <f t="shared" si="0"/>
        <v>92.428571428571431</v>
      </c>
      <c r="L10" s="108" t="s">
        <v>121</v>
      </c>
      <c r="M10" s="14"/>
      <c r="O10" s="15"/>
    </row>
    <row r="11" spans="1:17" x14ac:dyDescent="0.2">
      <c r="A11" s="100">
        <v>7</v>
      </c>
      <c r="B11" s="1" t="s">
        <v>16</v>
      </c>
      <c r="C11" s="27">
        <v>90</v>
      </c>
      <c r="D11" s="27">
        <v>93</v>
      </c>
      <c r="E11" s="27">
        <v>92</v>
      </c>
      <c r="F11" s="27">
        <v>95</v>
      </c>
      <c r="G11" s="27">
        <v>90</v>
      </c>
      <c r="H11" s="27">
        <v>94</v>
      </c>
      <c r="I11" s="27">
        <v>93</v>
      </c>
      <c r="J11" s="34"/>
      <c r="K11" s="86">
        <f t="shared" si="0"/>
        <v>92.428571428571431</v>
      </c>
      <c r="L11" s="108" t="s">
        <v>121</v>
      </c>
      <c r="M11" s="14"/>
      <c r="O11" s="15"/>
    </row>
    <row r="12" spans="1:17" x14ac:dyDescent="0.2">
      <c r="A12" s="100">
        <v>8</v>
      </c>
      <c r="B12" s="1" t="s">
        <v>20</v>
      </c>
      <c r="C12" s="1">
        <v>96</v>
      </c>
      <c r="D12" s="1">
        <v>94</v>
      </c>
      <c r="E12" s="1">
        <v>93</v>
      </c>
      <c r="F12" s="1">
        <v>90</v>
      </c>
      <c r="G12" s="1">
        <v>90</v>
      </c>
      <c r="H12" s="1">
        <v>90</v>
      </c>
      <c r="I12" s="1">
        <v>92</v>
      </c>
      <c r="J12" s="35"/>
      <c r="K12" s="86">
        <f t="shared" si="0"/>
        <v>92.142857142857139</v>
      </c>
      <c r="L12" s="132" t="s">
        <v>121</v>
      </c>
      <c r="M12" s="20"/>
      <c r="O12" s="15"/>
    </row>
    <row r="13" spans="1:17" ht="15" customHeight="1" x14ac:dyDescent="0.2">
      <c r="A13" s="100">
        <v>9</v>
      </c>
      <c r="B13" s="1" t="s">
        <v>24</v>
      </c>
      <c r="C13" s="27">
        <v>92</v>
      </c>
      <c r="D13" s="27">
        <v>96</v>
      </c>
      <c r="E13" s="27">
        <v>94</v>
      </c>
      <c r="F13" s="27">
        <v>90</v>
      </c>
      <c r="G13" s="27">
        <v>90</v>
      </c>
      <c r="H13" s="27">
        <v>90</v>
      </c>
      <c r="I13" s="27">
        <v>92</v>
      </c>
      <c r="J13" s="32"/>
      <c r="K13" s="86">
        <f t="shared" si="0"/>
        <v>92</v>
      </c>
      <c r="L13" s="108" t="s">
        <v>121</v>
      </c>
      <c r="M13" s="16"/>
    </row>
    <row r="14" spans="1:17" x14ac:dyDescent="0.2">
      <c r="A14" s="100">
        <v>10</v>
      </c>
      <c r="B14" s="1" t="s">
        <v>21</v>
      </c>
      <c r="C14" s="1">
        <v>90</v>
      </c>
      <c r="D14" s="1">
        <v>92</v>
      </c>
      <c r="E14" s="1">
        <v>92</v>
      </c>
      <c r="F14" s="1">
        <v>90</v>
      </c>
      <c r="G14" s="1">
        <v>90</v>
      </c>
      <c r="H14" s="1">
        <v>92</v>
      </c>
      <c r="I14" s="1">
        <v>94</v>
      </c>
      <c r="J14" s="35"/>
      <c r="K14" s="86">
        <f t="shared" si="0"/>
        <v>91.428571428571431</v>
      </c>
      <c r="L14" s="108" t="s">
        <v>121</v>
      </c>
      <c r="M14" s="14"/>
    </row>
    <row r="15" spans="1:17" ht="12.75" customHeight="1" x14ac:dyDescent="0.2">
      <c r="A15" s="100">
        <v>11</v>
      </c>
      <c r="B15" s="1" t="s">
        <v>27</v>
      </c>
      <c r="C15" s="27">
        <v>90</v>
      </c>
      <c r="D15" s="27">
        <v>95</v>
      </c>
      <c r="E15" s="27">
        <v>94</v>
      </c>
      <c r="F15" s="27">
        <v>90</v>
      </c>
      <c r="G15" s="27">
        <v>90</v>
      </c>
      <c r="H15" s="27">
        <v>90</v>
      </c>
      <c r="I15" s="27">
        <v>91</v>
      </c>
      <c r="J15" s="35"/>
      <c r="K15" s="86">
        <f t="shared" si="0"/>
        <v>91.428571428571431</v>
      </c>
      <c r="L15" s="108" t="s">
        <v>121</v>
      </c>
      <c r="M15" s="14"/>
    </row>
    <row r="16" spans="1:17" ht="15" customHeight="1" x14ac:dyDescent="0.2">
      <c r="A16" s="100">
        <v>12</v>
      </c>
      <c r="B16" s="1" t="s">
        <v>92</v>
      </c>
      <c r="C16" s="1">
        <v>90</v>
      </c>
      <c r="D16" s="1">
        <v>93</v>
      </c>
      <c r="E16" s="1">
        <v>92</v>
      </c>
      <c r="F16" s="1">
        <v>90</v>
      </c>
      <c r="G16" s="1">
        <v>90</v>
      </c>
      <c r="H16" s="1">
        <v>92</v>
      </c>
      <c r="I16" s="1">
        <v>92</v>
      </c>
      <c r="J16" s="34"/>
      <c r="K16" s="86">
        <f t="shared" si="0"/>
        <v>91.285714285714292</v>
      </c>
      <c r="L16" s="102" t="s">
        <v>121</v>
      </c>
      <c r="M16" s="14"/>
    </row>
    <row r="17" spans="1:31" ht="12.75" customHeight="1" x14ac:dyDescent="0.25">
      <c r="A17" s="100">
        <v>13</v>
      </c>
      <c r="B17" s="3" t="s">
        <v>22</v>
      </c>
      <c r="C17" s="14">
        <v>85</v>
      </c>
      <c r="D17" s="14">
        <v>95</v>
      </c>
      <c r="E17" s="14">
        <v>94</v>
      </c>
      <c r="F17" s="14">
        <v>94</v>
      </c>
      <c r="G17" s="14">
        <v>90</v>
      </c>
      <c r="H17" s="14">
        <v>86</v>
      </c>
      <c r="I17" s="14">
        <v>91</v>
      </c>
      <c r="J17" s="32"/>
      <c r="K17" s="86">
        <f t="shared" si="0"/>
        <v>90.714285714285708</v>
      </c>
      <c r="L17" s="2"/>
      <c r="M17" s="2"/>
    </row>
    <row r="18" spans="1:31" ht="12.75" customHeight="1" x14ac:dyDescent="0.2">
      <c r="A18" s="100">
        <v>14</v>
      </c>
      <c r="B18" s="1" t="s">
        <v>32</v>
      </c>
      <c r="C18" s="14">
        <v>90</v>
      </c>
      <c r="D18" s="14">
        <v>90</v>
      </c>
      <c r="E18" s="14">
        <v>92</v>
      </c>
      <c r="F18" s="14">
        <v>90</v>
      </c>
      <c r="G18" s="14">
        <v>90</v>
      </c>
      <c r="H18" s="14">
        <v>92</v>
      </c>
      <c r="I18" s="14">
        <v>90</v>
      </c>
      <c r="J18" s="35"/>
      <c r="K18" s="86">
        <f t="shared" si="0"/>
        <v>90.571428571428569</v>
      </c>
      <c r="L18" s="132" t="s">
        <v>121</v>
      </c>
      <c r="M18" s="20"/>
    </row>
    <row r="19" spans="1:31" x14ac:dyDescent="0.2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1:31" ht="18.75" x14ac:dyDescent="0.3">
      <c r="A20" s="69"/>
      <c r="B20" s="24" t="s">
        <v>25</v>
      </c>
      <c r="C20" s="24" t="s">
        <v>147</v>
      </c>
      <c r="D20" s="24"/>
      <c r="E20" s="24"/>
      <c r="F20" s="24"/>
      <c r="G20" s="24"/>
      <c r="H20" s="74"/>
      <c r="I20" s="69"/>
      <c r="J20" s="69"/>
      <c r="K20" s="69"/>
      <c r="L20" s="69"/>
      <c r="M20" s="69"/>
    </row>
    <row r="21" spans="1:31" ht="18.75" x14ac:dyDescent="0.3">
      <c r="A21" s="69"/>
      <c r="B21" s="24" t="s">
        <v>151</v>
      </c>
      <c r="C21" s="24" t="s">
        <v>148</v>
      </c>
      <c r="D21" s="24"/>
      <c r="E21" s="24"/>
      <c r="F21" s="24"/>
      <c r="G21" s="24"/>
      <c r="H21" s="74"/>
      <c r="I21" s="69"/>
      <c r="J21" s="69"/>
      <c r="K21" s="69"/>
      <c r="L21" s="69"/>
      <c r="M21" s="69"/>
    </row>
    <row r="22" spans="1:31" ht="18.75" x14ac:dyDescent="0.3">
      <c r="A22" s="69"/>
      <c r="B22" s="83" t="s">
        <v>26</v>
      </c>
      <c r="C22" s="25" t="s">
        <v>54</v>
      </c>
      <c r="D22" s="25"/>
      <c r="E22" s="25"/>
      <c r="F22" s="25"/>
      <c r="G22" s="25"/>
      <c r="H22" s="74"/>
      <c r="I22" s="69"/>
      <c r="J22" s="69"/>
      <c r="K22" s="69"/>
      <c r="L22" s="69"/>
      <c r="M22" s="69"/>
    </row>
    <row r="23" spans="1:31" ht="18.75" x14ac:dyDescent="0.3">
      <c r="A23" s="69"/>
      <c r="B23" s="83"/>
      <c r="C23" s="25" t="s">
        <v>82</v>
      </c>
      <c r="D23" s="25"/>
      <c r="E23" s="25"/>
      <c r="F23" s="25"/>
      <c r="G23" s="25"/>
      <c r="H23" s="74"/>
      <c r="I23" s="69"/>
      <c r="J23" s="69"/>
      <c r="K23" s="69"/>
      <c r="L23" s="69"/>
      <c r="M23" s="69"/>
      <c r="Y23" s="24"/>
      <c r="Z23" s="24"/>
      <c r="AA23" s="24"/>
      <c r="AB23" s="24"/>
      <c r="AC23" s="24"/>
      <c r="AD23" s="24"/>
      <c r="AE23" s="74"/>
    </row>
    <row r="24" spans="1:31" ht="18.75" x14ac:dyDescent="0.3">
      <c r="A24" s="69"/>
      <c r="B24" s="83"/>
      <c r="C24" s="25" t="s">
        <v>93</v>
      </c>
      <c r="D24" s="25"/>
      <c r="E24" s="25"/>
      <c r="F24" s="25"/>
      <c r="G24" s="25"/>
      <c r="H24" s="74"/>
      <c r="I24" s="69"/>
      <c r="J24" s="69"/>
      <c r="K24" s="69"/>
      <c r="L24" s="69"/>
      <c r="M24" s="69"/>
      <c r="Y24" s="24"/>
      <c r="Z24" s="24"/>
      <c r="AA24" s="24"/>
      <c r="AB24" s="24"/>
      <c r="AC24" s="24"/>
      <c r="AD24" s="24"/>
      <c r="AE24" s="74"/>
    </row>
    <row r="25" spans="1:31" ht="18.75" x14ac:dyDescent="0.3">
      <c r="A25" s="69"/>
      <c r="B25" s="83"/>
      <c r="C25" s="25" t="s">
        <v>149</v>
      </c>
      <c r="D25" s="25"/>
      <c r="E25" s="25"/>
      <c r="F25" s="25"/>
      <c r="G25" s="25"/>
      <c r="H25" s="72"/>
      <c r="I25" s="69"/>
      <c r="J25" s="69"/>
      <c r="K25" s="69"/>
      <c r="L25" s="69"/>
      <c r="M25" s="69"/>
      <c r="Y25" s="83"/>
      <c r="Z25" s="25"/>
      <c r="AA25" s="25"/>
      <c r="AB25" s="25"/>
      <c r="AC25" s="25"/>
      <c r="AD25" s="25"/>
      <c r="AE25" s="74"/>
    </row>
    <row r="26" spans="1:31" ht="18.75" x14ac:dyDescent="0.3">
      <c r="A26" s="69"/>
      <c r="B26" s="24"/>
      <c r="C26" s="24" t="s">
        <v>150</v>
      </c>
      <c r="D26" s="24"/>
      <c r="E26" s="24"/>
      <c r="F26" s="24"/>
      <c r="G26" s="24"/>
      <c r="H26" s="72"/>
      <c r="I26" s="69"/>
      <c r="Y26" s="83"/>
      <c r="Z26" s="25"/>
      <c r="AA26" s="25"/>
      <c r="AB26" s="25"/>
      <c r="AC26" s="25"/>
      <c r="AD26" s="25"/>
      <c r="AE26" s="74"/>
    </row>
    <row r="27" spans="1:31" ht="18.75" x14ac:dyDescent="0.3">
      <c r="A27" s="69"/>
      <c r="B27" s="69"/>
      <c r="C27" s="69"/>
      <c r="D27" s="69"/>
      <c r="E27" s="69"/>
      <c r="F27" s="69"/>
      <c r="G27" s="69"/>
      <c r="H27" s="69"/>
      <c r="I27" s="69"/>
      <c r="Y27" s="83"/>
      <c r="Z27" s="25"/>
      <c r="AA27" s="25"/>
      <c r="AB27" s="25"/>
      <c r="AC27" s="25"/>
      <c r="AD27" s="25"/>
      <c r="AE27" s="74"/>
    </row>
    <row r="28" spans="1:31" ht="18.75" x14ac:dyDescent="0.3">
      <c r="Y28" s="83"/>
      <c r="Z28" s="25"/>
      <c r="AA28" s="25"/>
      <c r="AB28" s="25"/>
      <c r="AC28" s="25"/>
      <c r="AD28" s="25"/>
      <c r="AE28" s="72"/>
    </row>
    <row r="29" spans="1:31" ht="18.75" x14ac:dyDescent="0.3">
      <c r="Y29" s="24"/>
      <c r="Z29" s="24"/>
      <c r="AA29" s="24"/>
      <c r="AB29" s="24"/>
      <c r="AC29" s="24"/>
      <c r="AD29" s="24"/>
      <c r="AE29" s="72"/>
    </row>
    <row r="30" spans="1:31" x14ac:dyDescent="0.2">
      <c r="Y30" s="69"/>
      <c r="Z30" s="69"/>
      <c r="AA30" s="69"/>
      <c r="AB30" s="69"/>
      <c r="AC30" s="69"/>
      <c r="AD30" s="69"/>
      <c r="AE30" s="69"/>
    </row>
  </sheetData>
  <sortState ref="B6:M27">
    <sortCondition descending="1" ref="K5:K27"/>
  </sortState>
  <mergeCells count="7">
    <mergeCell ref="A1:P1"/>
    <mergeCell ref="A2:O2"/>
    <mergeCell ref="A3:A4"/>
    <mergeCell ref="B3:B4"/>
    <mergeCell ref="C3:D3"/>
    <mergeCell ref="J3:M3"/>
    <mergeCell ref="E3:H3"/>
  </mergeCells>
  <phoneticPr fontId="5" type="noConversion"/>
  <pageMargins left="0.39370078740157483" right="0.39370078740157483" top="0.39370078740157483" bottom="0.39370078740157483" header="0.51181102362204722" footer="0.51181102362204722"/>
  <pageSetup paperSize="9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topLeftCell="A4" zoomScale="86" zoomScaleNormal="100" workbookViewId="0">
      <selection activeCell="P8" sqref="P8"/>
    </sheetView>
  </sheetViews>
  <sheetFormatPr defaultRowHeight="15.75" x14ac:dyDescent="0.25"/>
  <cols>
    <col min="1" max="1" width="6.28515625" style="6" bestFit="1" customWidth="1"/>
    <col min="2" max="2" width="46.140625" style="6" customWidth="1"/>
    <col min="3" max="6" width="7" style="6" customWidth="1"/>
    <col min="7" max="9" width="5.5703125" style="6" customWidth="1"/>
    <col min="10" max="10" width="4.5703125" style="6" customWidth="1"/>
    <col min="11" max="11" width="7" style="6" customWidth="1"/>
    <col min="12" max="12" width="9.42578125" style="6" bestFit="1" customWidth="1"/>
    <col min="13" max="16384" width="9.140625" style="6"/>
  </cols>
  <sheetData>
    <row r="1" spans="1:20" ht="113.25" customHeight="1" x14ac:dyDescent="0.25">
      <c r="A1" s="183" t="s">
        <v>128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26"/>
      <c r="O1" s="26"/>
      <c r="P1" s="26"/>
      <c r="Q1" s="26"/>
      <c r="R1" s="26"/>
      <c r="S1" s="26"/>
      <c r="T1" s="26"/>
    </row>
    <row r="2" spans="1:20" x14ac:dyDescent="0.25">
      <c r="A2" s="184" t="s">
        <v>0</v>
      </c>
      <c r="B2" s="186" t="s">
        <v>1</v>
      </c>
      <c r="C2" s="188" t="s">
        <v>11</v>
      </c>
      <c r="D2" s="189"/>
      <c r="E2" s="189"/>
      <c r="F2" s="189"/>
      <c r="G2" s="189"/>
      <c r="H2" s="188" t="s">
        <v>87</v>
      </c>
      <c r="I2" s="168"/>
      <c r="J2" s="188" t="s">
        <v>12</v>
      </c>
      <c r="K2" s="189"/>
      <c r="L2" s="180"/>
      <c r="M2" s="181"/>
      <c r="N2" s="181"/>
      <c r="O2" s="181"/>
      <c r="P2" s="182"/>
    </row>
    <row r="3" spans="1:20" ht="180.75" customHeight="1" x14ac:dyDescent="0.25">
      <c r="A3" s="185"/>
      <c r="B3" s="187"/>
      <c r="C3" s="92" t="s">
        <v>123</v>
      </c>
      <c r="D3" s="92" t="s">
        <v>124</v>
      </c>
      <c r="E3" s="92" t="s">
        <v>88</v>
      </c>
      <c r="F3" s="92" t="s">
        <v>77</v>
      </c>
      <c r="G3" s="92" t="s">
        <v>78</v>
      </c>
      <c r="H3" s="92" t="s">
        <v>123</v>
      </c>
      <c r="I3" s="92" t="s">
        <v>124</v>
      </c>
      <c r="J3" s="93" t="s">
        <v>125</v>
      </c>
      <c r="K3" s="93" t="s">
        <v>79</v>
      </c>
      <c r="L3" s="94" t="s">
        <v>2</v>
      </c>
      <c r="M3" s="94" t="s">
        <v>3</v>
      </c>
      <c r="N3" s="94" t="s">
        <v>14</v>
      </c>
      <c r="O3" s="28" t="s">
        <v>15</v>
      </c>
      <c r="P3" s="29" t="s">
        <v>10</v>
      </c>
    </row>
    <row r="4" spans="1:20" ht="15.75" customHeight="1" x14ac:dyDescent="0.25">
      <c r="A4" s="139">
        <v>1</v>
      </c>
      <c r="B4" s="9" t="s">
        <v>8</v>
      </c>
      <c r="C4" s="96">
        <v>90</v>
      </c>
      <c r="D4" s="96">
        <v>93</v>
      </c>
      <c r="E4" s="96">
        <v>99</v>
      </c>
      <c r="F4" s="96">
        <v>95</v>
      </c>
      <c r="G4" s="96">
        <v>93</v>
      </c>
      <c r="H4" s="96">
        <v>91</v>
      </c>
      <c r="I4" s="96">
        <v>93</v>
      </c>
      <c r="J4" s="96">
        <v>90</v>
      </c>
      <c r="K4" s="96">
        <v>90</v>
      </c>
      <c r="L4" s="97">
        <f t="shared" ref="L4:L17" si="0">(K4+J4+I4+H4+G4+F4+E4+D4+C4)/9</f>
        <v>92.666666666666671</v>
      </c>
      <c r="M4" s="96"/>
      <c r="N4" s="97">
        <f>M4+L4</f>
        <v>92.666666666666671</v>
      </c>
      <c r="O4" s="109" t="s">
        <v>146</v>
      </c>
      <c r="P4" s="7"/>
      <c r="Q4" s="6" t="s">
        <v>120</v>
      </c>
    </row>
    <row r="5" spans="1:20" x14ac:dyDescent="0.25">
      <c r="A5" s="139">
        <v>2</v>
      </c>
      <c r="B5" s="9" t="s">
        <v>28</v>
      </c>
      <c r="C5" s="96">
        <v>92</v>
      </c>
      <c r="D5" s="96">
        <v>91</v>
      </c>
      <c r="E5" s="96">
        <v>92</v>
      </c>
      <c r="F5" s="96">
        <v>94</v>
      </c>
      <c r="G5" s="96">
        <v>92</v>
      </c>
      <c r="H5" s="96">
        <v>92</v>
      </c>
      <c r="I5" s="96">
        <v>90</v>
      </c>
      <c r="J5" s="96">
        <v>93</v>
      </c>
      <c r="K5" s="96">
        <v>90</v>
      </c>
      <c r="L5" s="97">
        <f t="shared" si="0"/>
        <v>91.777777777777771</v>
      </c>
      <c r="M5" s="96"/>
      <c r="N5" s="97">
        <f t="shared" ref="N5:N17" si="1">M5+L5</f>
        <v>91.777777777777771</v>
      </c>
      <c r="O5" s="109" t="s">
        <v>146</v>
      </c>
      <c r="P5" s="7"/>
    </row>
    <row r="6" spans="1:20" x14ac:dyDescent="0.25">
      <c r="A6" s="140">
        <v>3</v>
      </c>
      <c r="B6" s="8" t="s">
        <v>6</v>
      </c>
      <c r="C6" s="99">
        <v>90</v>
      </c>
      <c r="D6" s="99">
        <v>92</v>
      </c>
      <c r="E6" s="99">
        <v>98</v>
      </c>
      <c r="F6" s="99">
        <v>96</v>
      </c>
      <c r="G6" s="96">
        <v>90</v>
      </c>
      <c r="H6" s="96">
        <v>90</v>
      </c>
      <c r="I6" s="96">
        <v>90</v>
      </c>
      <c r="J6" s="96">
        <v>90</v>
      </c>
      <c r="K6" s="96">
        <v>90</v>
      </c>
      <c r="L6" s="97">
        <f t="shared" si="0"/>
        <v>91.777777777777771</v>
      </c>
      <c r="M6" s="96"/>
      <c r="N6" s="97">
        <f t="shared" si="1"/>
        <v>91.777777777777771</v>
      </c>
      <c r="O6" s="109" t="s">
        <v>146</v>
      </c>
      <c r="P6" s="7"/>
    </row>
    <row r="7" spans="1:20" x14ac:dyDescent="0.25">
      <c r="A7" s="140">
        <v>4</v>
      </c>
      <c r="B7" s="9" t="s">
        <v>9</v>
      </c>
      <c r="C7" s="99">
        <v>90</v>
      </c>
      <c r="D7" s="99">
        <v>90</v>
      </c>
      <c r="E7" s="99">
        <v>96</v>
      </c>
      <c r="F7" s="99">
        <v>95</v>
      </c>
      <c r="G7" s="96">
        <v>93</v>
      </c>
      <c r="H7" s="96">
        <v>91</v>
      </c>
      <c r="I7" s="96">
        <v>90</v>
      </c>
      <c r="J7" s="96">
        <v>90</v>
      </c>
      <c r="K7" s="96">
        <v>90</v>
      </c>
      <c r="L7" s="97">
        <f t="shared" si="0"/>
        <v>91.666666666666671</v>
      </c>
      <c r="M7" s="96"/>
      <c r="N7" s="97">
        <f t="shared" si="1"/>
        <v>91.666666666666671</v>
      </c>
      <c r="O7" s="109" t="s">
        <v>146</v>
      </c>
      <c r="P7" s="7"/>
    </row>
    <row r="8" spans="1:20" x14ac:dyDescent="0.25">
      <c r="A8" s="140">
        <v>5</v>
      </c>
      <c r="B8" s="8" t="s">
        <v>31</v>
      </c>
      <c r="C8" s="99">
        <v>90</v>
      </c>
      <c r="D8" s="99">
        <v>91</v>
      </c>
      <c r="E8" s="99">
        <v>90</v>
      </c>
      <c r="F8" s="99">
        <v>94</v>
      </c>
      <c r="G8" s="96">
        <v>95</v>
      </c>
      <c r="H8" s="96">
        <v>90</v>
      </c>
      <c r="I8" s="96">
        <v>90</v>
      </c>
      <c r="J8" s="96">
        <v>95</v>
      </c>
      <c r="K8" s="96">
        <v>90</v>
      </c>
      <c r="L8" s="97">
        <f t="shared" si="0"/>
        <v>91.666666666666671</v>
      </c>
      <c r="M8" s="96"/>
      <c r="N8" s="97">
        <f t="shared" si="1"/>
        <v>91.666666666666671</v>
      </c>
      <c r="O8" s="109" t="s">
        <v>146</v>
      </c>
      <c r="P8" s="7"/>
    </row>
    <row r="9" spans="1:20" x14ac:dyDescent="0.25">
      <c r="A9" s="140">
        <v>6</v>
      </c>
      <c r="B9" s="39" t="s">
        <v>94</v>
      </c>
      <c r="C9" s="99">
        <v>90</v>
      </c>
      <c r="D9" s="99">
        <v>90</v>
      </c>
      <c r="E9" s="99">
        <v>97</v>
      </c>
      <c r="F9" s="99">
        <v>92</v>
      </c>
      <c r="G9" s="96">
        <v>93</v>
      </c>
      <c r="H9" s="96">
        <v>91</v>
      </c>
      <c r="I9" s="96">
        <v>90</v>
      </c>
      <c r="J9" s="96">
        <v>90</v>
      </c>
      <c r="K9" s="96">
        <v>90</v>
      </c>
      <c r="L9" s="97">
        <f t="shared" si="0"/>
        <v>91.444444444444443</v>
      </c>
      <c r="M9" s="96"/>
      <c r="N9" s="97">
        <f t="shared" si="1"/>
        <v>91.444444444444443</v>
      </c>
      <c r="O9" s="109" t="s">
        <v>146</v>
      </c>
      <c r="P9" s="7"/>
    </row>
    <row r="10" spans="1:20" x14ac:dyDescent="0.25">
      <c r="A10" s="140">
        <v>7</v>
      </c>
      <c r="B10" s="9" t="s">
        <v>96</v>
      </c>
      <c r="C10" s="99">
        <v>92</v>
      </c>
      <c r="D10" s="99">
        <v>90</v>
      </c>
      <c r="E10" s="99">
        <v>92</v>
      </c>
      <c r="F10" s="99">
        <v>90</v>
      </c>
      <c r="G10" s="96">
        <v>91</v>
      </c>
      <c r="H10" s="96">
        <v>92</v>
      </c>
      <c r="I10" s="96">
        <v>95</v>
      </c>
      <c r="J10" s="96">
        <v>90</v>
      </c>
      <c r="K10" s="96">
        <v>90</v>
      </c>
      <c r="L10" s="97">
        <f t="shared" si="0"/>
        <v>91.333333333333329</v>
      </c>
      <c r="M10" s="96"/>
      <c r="N10" s="97">
        <f t="shared" si="1"/>
        <v>91.333333333333329</v>
      </c>
      <c r="O10" s="109" t="s">
        <v>146</v>
      </c>
      <c r="P10" s="7"/>
    </row>
    <row r="11" spans="1:20" x14ac:dyDescent="0.25">
      <c r="A11" s="140">
        <v>8</v>
      </c>
      <c r="B11" s="8" t="s">
        <v>127</v>
      </c>
      <c r="C11" s="99">
        <v>90</v>
      </c>
      <c r="D11" s="99">
        <v>92</v>
      </c>
      <c r="E11" s="99">
        <v>92</v>
      </c>
      <c r="F11" s="99">
        <v>90</v>
      </c>
      <c r="G11" s="96">
        <v>93</v>
      </c>
      <c r="H11" s="96">
        <v>90</v>
      </c>
      <c r="I11" s="96">
        <v>93</v>
      </c>
      <c r="J11" s="96">
        <v>90</v>
      </c>
      <c r="K11" s="96">
        <v>92</v>
      </c>
      <c r="L11" s="97">
        <f t="shared" si="0"/>
        <v>91.333333333333329</v>
      </c>
      <c r="M11" s="96"/>
      <c r="N11" s="97">
        <f t="shared" si="1"/>
        <v>91.333333333333329</v>
      </c>
      <c r="O11" s="109" t="s">
        <v>146</v>
      </c>
      <c r="P11" s="7"/>
    </row>
    <row r="12" spans="1:20" x14ac:dyDescent="0.25">
      <c r="A12" s="140">
        <v>9</v>
      </c>
      <c r="B12" s="8" t="s">
        <v>5</v>
      </c>
      <c r="C12" s="99">
        <v>90</v>
      </c>
      <c r="D12" s="99">
        <v>90</v>
      </c>
      <c r="E12" s="99">
        <v>95</v>
      </c>
      <c r="F12" s="99">
        <v>92</v>
      </c>
      <c r="G12" s="96">
        <v>93</v>
      </c>
      <c r="H12" s="96">
        <v>90</v>
      </c>
      <c r="I12" s="96">
        <v>90</v>
      </c>
      <c r="J12" s="96">
        <v>90</v>
      </c>
      <c r="K12" s="96">
        <v>90</v>
      </c>
      <c r="L12" s="97">
        <f t="shared" si="0"/>
        <v>91.111111111111114</v>
      </c>
      <c r="M12" s="96"/>
      <c r="N12" s="97">
        <f t="shared" si="1"/>
        <v>91.111111111111114</v>
      </c>
      <c r="O12" s="109" t="s">
        <v>146</v>
      </c>
      <c r="P12" s="7"/>
    </row>
    <row r="13" spans="1:20" x14ac:dyDescent="0.25">
      <c r="A13" s="140">
        <v>10</v>
      </c>
      <c r="B13" s="9" t="s">
        <v>95</v>
      </c>
      <c r="C13" s="99">
        <v>92</v>
      </c>
      <c r="D13" s="99">
        <v>91</v>
      </c>
      <c r="E13" s="99">
        <v>92</v>
      </c>
      <c r="F13" s="99">
        <v>90</v>
      </c>
      <c r="G13" s="96">
        <v>92</v>
      </c>
      <c r="H13" s="96">
        <v>92</v>
      </c>
      <c r="I13" s="96">
        <v>90</v>
      </c>
      <c r="J13" s="96">
        <v>90</v>
      </c>
      <c r="K13" s="96">
        <v>90</v>
      </c>
      <c r="L13" s="97">
        <f t="shared" si="0"/>
        <v>91</v>
      </c>
      <c r="M13" s="96"/>
      <c r="N13" s="97">
        <f t="shared" si="1"/>
        <v>91</v>
      </c>
      <c r="O13" s="109" t="s">
        <v>146</v>
      </c>
      <c r="P13" s="7"/>
    </row>
    <row r="14" spans="1:20" x14ac:dyDescent="0.25">
      <c r="A14" s="139">
        <v>11</v>
      </c>
      <c r="B14" s="9" t="s">
        <v>7</v>
      </c>
      <c r="C14" s="96">
        <v>90</v>
      </c>
      <c r="D14" s="96">
        <v>90</v>
      </c>
      <c r="E14" s="96">
        <v>90</v>
      </c>
      <c r="F14" s="96">
        <v>95</v>
      </c>
      <c r="G14" s="96">
        <v>90</v>
      </c>
      <c r="H14" s="96">
        <v>90</v>
      </c>
      <c r="I14" s="96">
        <v>90</v>
      </c>
      <c r="J14" s="96">
        <v>94</v>
      </c>
      <c r="K14" s="96">
        <v>90</v>
      </c>
      <c r="L14" s="97">
        <f t="shared" si="0"/>
        <v>91</v>
      </c>
      <c r="M14" s="96"/>
      <c r="N14" s="97">
        <f t="shared" si="1"/>
        <v>91</v>
      </c>
      <c r="O14" s="109" t="s">
        <v>146</v>
      </c>
      <c r="P14" s="7"/>
    </row>
    <row r="15" spans="1:20" x14ac:dyDescent="0.25">
      <c r="A15" s="139">
        <v>12</v>
      </c>
      <c r="B15" s="8" t="s">
        <v>30</v>
      </c>
      <c r="C15" s="96">
        <v>90</v>
      </c>
      <c r="D15" s="96">
        <v>92</v>
      </c>
      <c r="E15" s="96">
        <v>93</v>
      </c>
      <c r="F15" s="96">
        <v>94</v>
      </c>
      <c r="G15" s="96">
        <v>90</v>
      </c>
      <c r="H15" s="96">
        <v>90</v>
      </c>
      <c r="I15" s="96">
        <v>88</v>
      </c>
      <c r="J15" s="96">
        <v>90</v>
      </c>
      <c r="K15" s="96">
        <v>91</v>
      </c>
      <c r="L15" s="97">
        <f t="shared" si="0"/>
        <v>90.888888888888886</v>
      </c>
      <c r="M15" s="96"/>
      <c r="N15" s="97">
        <f t="shared" si="1"/>
        <v>90.888888888888886</v>
      </c>
      <c r="O15" s="98"/>
      <c r="P15" s="7"/>
    </row>
    <row r="16" spans="1:20" x14ac:dyDescent="0.25">
      <c r="A16" s="139">
        <v>13</v>
      </c>
      <c r="B16" s="135" t="s">
        <v>126</v>
      </c>
      <c r="C16" s="136">
        <v>83</v>
      </c>
      <c r="D16" s="136">
        <v>93</v>
      </c>
      <c r="E16" s="136">
        <v>90</v>
      </c>
      <c r="F16" s="136">
        <v>94</v>
      </c>
      <c r="G16" s="136">
        <v>93</v>
      </c>
      <c r="H16" s="136">
        <v>90</v>
      </c>
      <c r="I16" s="136">
        <v>93</v>
      </c>
      <c r="J16" s="136">
        <v>90</v>
      </c>
      <c r="K16" s="136">
        <v>90</v>
      </c>
      <c r="L16" s="97">
        <f t="shared" si="0"/>
        <v>90.666666666666671</v>
      </c>
      <c r="M16" s="95"/>
      <c r="N16" s="97">
        <f t="shared" si="1"/>
        <v>90.666666666666671</v>
      </c>
      <c r="O16" s="28"/>
      <c r="P16" s="29"/>
    </row>
    <row r="17" spans="1:16" x14ac:dyDescent="0.25">
      <c r="A17" s="139">
        <v>14</v>
      </c>
      <c r="B17" s="9" t="s">
        <v>4</v>
      </c>
      <c r="C17" s="96">
        <v>90</v>
      </c>
      <c r="D17" s="96">
        <v>84</v>
      </c>
      <c r="E17" s="96">
        <v>96</v>
      </c>
      <c r="F17" s="96">
        <v>90</v>
      </c>
      <c r="G17" s="96">
        <v>90</v>
      </c>
      <c r="H17" s="96">
        <v>92</v>
      </c>
      <c r="I17" s="96">
        <v>75</v>
      </c>
      <c r="J17" s="96">
        <v>85</v>
      </c>
      <c r="K17" s="96">
        <v>90</v>
      </c>
      <c r="L17" s="97">
        <f t="shared" si="0"/>
        <v>88</v>
      </c>
      <c r="M17" s="96"/>
      <c r="N17" s="97">
        <f t="shared" si="1"/>
        <v>88</v>
      </c>
      <c r="O17" s="98"/>
      <c r="P17" s="7"/>
    </row>
    <row r="18" spans="1:16" ht="18.75" x14ac:dyDescent="0.3">
      <c r="A18"/>
      <c r="B18" s="24"/>
      <c r="C18" s="24"/>
      <c r="D18" s="24"/>
      <c r="E18" s="24"/>
      <c r="F18" s="24"/>
      <c r="G18" s="24"/>
      <c r="H18" s="24"/>
      <c r="I18" s="24"/>
      <c r="J18" s="24"/>
      <c r="K18" s="74"/>
    </row>
    <row r="19" spans="1:16" ht="18.75" x14ac:dyDescent="0.3">
      <c r="A19"/>
      <c r="B19" s="153" t="s">
        <v>25</v>
      </c>
      <c r="C19" s="153" t="s">
        <v>147</v>
      </c>
      <c r="D19" s="153"/>
      <c r="E19" s="153"/>
      <c r="F19" s="153"/>
      <c r="G19" s="24"/>
      <c r="H19" s="74"/>
      <c r="I19" s="24"/>
      <c r="J19" s="24"/>
      <c r="K19" s="74"/>
    </row>
    <row r="20" spans="1:16" ht="18.75" x14ac:dyDescent="0.3">
      <c r="A20"/>
      <c r="B20" s="153" t="s">
        <v>151</v>
      </c>
      <c r="C20" s="153" t="s">
        <v>148</v>
      </c>
      <c r="D20" s="153"/>
      <c r="E20" s="153"/>
      <c r="F20" s="153"/>
      <c r="G20" s="24"/>
      <c r="H20" s="74"/>
      <c r="I20" s="25"/>
      <c r="J20" s="25"/>
      <c r="K20" s="74"/>
    </row>
    <row r="21" spans="1:16" ht="18.75" x14ac:dyDescent="0.3">
      <c r="A21"/>
      <c r="B21" s="154" t="s">
        <v>26</v>
      </c>
      <c r="C21" s="155" t="s">
        <v>54</v>
      </c>
      <c r="D21" s="155"/>
      <c r="E21" s="155"/>
      <c r="F21" s="155"/>
      <c r="G21" s="25"/>
      <c r="H21" s="74"/>
      <c r="I21" s="25"/>
      <c r="J21" s="25"/>
      <c r="K21" s="74"/>
    </row>
    <row r="22" spans="1:16" ht="18.75" x14ac:dyDescent="0.3">
      <c r="A22"/>
      <c r="B22" s="154"/>
      <c r="C22" s="155" t="s">
        <v>82</v>
      </c>
      <c r="D22" s="155"/>
      <c r="E22" s="155"/>
      <c r="F22" s="155"/>
      <c r="G22" s="25"/>
      <c r="H22" s="74"/>
      <c r="I22" s="25"/>
      <c r="J22" s="25"/>
      <c r="K22" s="74"/>
    </row>
    <row r="23" spans="1:16" ht="18.75" x14ac:dyDescent="0.3">
      <c r="A23"/>
      <c r="B23" s="154"/>
      <c r="C23" s="155" t="s">
        <v>93</v>
      </c>
      <c r="D23" s="155"/>
      <c r="E23" s="155"/>
      <c r="F23" s="155"/>
      <c r="G23" s="25"/>
      <c r="H23" s="74"/>
      <c r="I23" s="25"/>
      <c r="J23" s="25"/>
      <c r="K23" s="72"/>
    </row>
    <row r="24" spans="1:16" ht="18.75" x14ac:dyDescent="0.3">
      <c r="A24"/>
      <c r="B24" s="154"/>
      <c r="C24" s="155" t="s">
        <v>149</v>
      </c>
      <c r="D24" s="155"/>
      <c r="E24" s="155"/>
      <c r="F24" s="155"/>
      <c r="G24" s="25"/>
      <c r="H24" s="72"/>
      <c r="I24" s="24"/>
      <c r="J24" s="24"/>
      <c r="K24" s="72"/>
    </row>
    <row r="25" spans="1:16" ht="18.75" x14ac:dyDescent="0.3">
      <c r="A25" s="70"/>
      <c r="B25" s="153"/>
      <c r="C25" s="153" t="s">
        <v>150</v>
      </c>
      <c r="D25" s="153"/>
      <c r="E25" s="153"/>
      <c r="F25" s="153"/>
      <c r="G25" s="24"/>
      <c r="H25" s="72"/>
      <c r="I25" s="71"/>
      <c r="J25" s="4"/>
      <c r="K25" s="4"/>
    </row>
  </sheetData>
  <sortState ref="B5:P30">
    <sortCondition descending="1" ref="L4:L30"/>
  </sortState>
  <mergeCells count="7">
    <mergeCell ref="L2:P2"/>
    <mergeCell ref="A1:M1"/>
    <mergeCell ref="A2:A3"/>
    <mergeCell ref="B2:B3"/>
    <mergeCell ref="C2:G2"/>
    <mergeCell ref="J2:K2"/>
    <mergeCell ref="H2:I2"/>
  </mergeCells>
  <phoneticPr fontId="5" type="noConversion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8" orientation="landscape" r:id="rId1"/>
  <headerFooter alignWithMargins="0"/>
  <colBreaks count="1" manualBreakCount="1">
    <brk id="13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topLeftCell="A7" workbookViewId="0">
      <selection activeCell="R14" sqref="R14"/>
    </sheetView>
  </sheetViews>
  <sheetFormatPr defaultRowHeight="12.75" x14ac:dyDescent="0.2"/>
  <cols>
    <col min="1" max="1" width="3.42578125" customWidth="1"/>
    <col min="2" max="2" width="43.5703125" customWidth="1"/>
    <col min="3" max="3" width="5.42578125" customWidth="1"/>
    <col min="4" max="4" width="6" customWidth="1"/>
    <col min="5" max="5" width="5.28515625" customWidth="1"/>
    <col min="6" max="13" width="4.5703125" customWidth="1"/>
    <col min="14" max="14" width="9.5703125" customWidth="1"/>
    <col min="15" max="15" width="6.5703125" customWidth="1"/>
    <col min="16" max="16" width="10.85546875" customWidth="1"/>
    <col min="17" max="17" width="6.42578125" customWidth="1"/>
  </cols>
  <sheetData>
    <row r="1" spans="1:20" ht="68.25" customHeight="1" x14ac:dyDescent="0.2">
      <c r="A1" s="40" t="s">
        <v>33</v>
      </c>
      <c r="B1" s="190" t="s">
        <v>157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20" ht="19.5" thickBot="1" x14ac:dyDescent="0.25">
      <c r="A2" s="191"/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2"/>
      <c r="O2" s="192"/>
      <c r="P2" s="192"/>
      <c r="Q2" s="192"/>
      <c r="R2" s="194"/>
    </row>
    <row r="3" spans="1:20" ht="16.5" customHeight="1" x14ac:dyDescent="0.25">
      <c r="A3" s="179" t="s">
        <v>0</v>
      </c>
      <c r="B3" s="195"/>
      <c r="C3" s="200" t="s">
        <v>75</v>
      </c>
      <c r="D3" s="201"/>
      <c r="E3" s="202" t="s">
        <v>80</v>
      </c>
      <c r="F3" s="203"/>
      <c r="G3" s="202" t="s">
        <v>76</v>
      </c>
      <c r="H3" s="201"/>
      <c r="I3" s="201"/>
      <c r="J3" s="201"/>
      <c r="K3" s="141"/>
      <c r="L3" s="143"/>
      <c r="M3" s="143"/>
      <c r="N3" s="197" t="s">
        <v>2</v>
      </c>
      <c r="O3" s="199"/>
      <c r="P3" s="167"/>
      <c r="Q3" s="167"/>
      <c r="R3" s="168"/>
    </row>
    <row r="4" spans="1:20" ht="132" customHeight="1" thickBot="1" x14ac:dyDescent="0.25">
      <c r="A4" s="179"/>
      <c r="B4" s="196"/>
      <c r="C4" s="41" t="s">
        <v>77</v>
      </c>
      <c r="D4" s="75" t="s">
        <v>136</v>
      </c>
      <c r="E4" s="41" t="s">
        <v>77</v>
      </c>
      <c r="F4" s="75" t="s">
        <v>136</v>
      </c>
      <c r="G4" s="42" t="s">
        <v>137</v>
      </c>
      <c r="H4" s="42" t="s">
        <v>138</v>
      </c>
      <c r="I4" s="42" t="s">
        <v>110</v>
      </c>
      <c r="J4" s="75" t="s">
        <v>110</v>
      </c>
      <c r="K4" s="142" t="s">
        <v>139</v>
      </c>
      <c r="L4" s="144" t="s">
        <v>140</v>
      </c>
      <c r="M4" s="144" t="s">
        <v>141</v>
      </c>
      <c r="N4" s="198"/>
      <c r="O4" s="43" t="s">
        <v>3</v>
      </c>
      <c r="P4" s="43" t="s">
        <v>14</v>
      </c>
      <c r="Q4" s="28" t="s">
        <v>15</v>
      </c>
      <c r="R4" s="29" t="s">
        <v>10</v>
      </c>
    </row>
    <row r="5" spans="1:20" ht="15" customHeight="1" x14ac:dyDescent="0.25">
      <c r="A5" s="100">
        <v>1</v>
      </c>
      <c r="B5" s="45" t="s">
        <v>143</v>
      </c>
      <c r="C5" s="145">
        <v>95</v>
      </c>
      <c r="D5" s="146">
        <v>94</v>
      </c>
      <c r="E5" s="145">
        <v>93</v>
      </c>
      <c r="F5" s="145">
        <v>92</v>
      </c>
      <c r="G5" s="145">
        <v>92</v>
      </c>
      <c r="H5" s="145">
        <v>92</v>
      </c>
      <c r="I5" s="145">
        <v>90</v>
      </c>
      <c r="J5" s="145">
        <v>77</v>
      </c>
      <c r="K5" s="147">
        <v>90</v>
      </c>
      <c r="L5" s="147">
        <v>90</v>
      </c>
      <c r="M5" s="147">
        <v>93</v>
      </c>
      <c r="N5" s="150">
        <f t="shared" ref="N5:N14" si="0">(M5+L5+K5+J5+I5+H5+G5+F5+E5+D5+C5)/11</f>
        <v>90.727272727272734</v>
      </c>
      <c r="O5" s="33">
        <v>5</v>
      </c>
      <c r="P5" s="151">
        <f t="shared" ref="P5:P14" si="1">O5+N5</f>
        <v>95.727272727272734</v>
      </c>
      <c r="Q5" s="156"/>
      <c r="R5" s="47"/>
      <c r="T5" t="s">
        <v>144</v>
      </c>
    </row>
    <row r="6" spans="1:20" ht="15" customHeight="1" x14ac:dyDescent="0.25">
      <c r="A6" s="100">
        <v>2</v>
      </c>
      <c r="B6" s="45" t="s">
        <v>35</v>
      </c>
      <c r="C6" s="145">
        <v>90</v>
      </c>
      <c r="D6" s="146">
        <v>92</v>
      </c>
      <c r="E6" s="145">
        <v>94</v>
      </c>
      <c r="F6" s="145">
        <v>92</v>
      </c>
      <c r="G6" s="145">
        <v>92</v>
      </c>
      <c r="H6" s="145">
        <v>92</v>
      </c>
      <c r="I6" s="145">
        <v>95</v>
      </c>
      <c r="J6" s="145">
        <v>90</v>
      </c>
      <c r="K6" s="147">
        <v>88</v>
      </c>
      <c r="L6" s="147">
        <v>90</v>
      </c>
      <c r="M6" s="147">
        <v>95</v>
      </c>
      <c r="N6" s="150">
        <f t="shared" si="0"/>
        <v>91.818181818181813</v>
      </c>
      <c r="O6" s="33"/>
      <c r="P6" s="151">
        <f t="shared" si="1"/>
        <v>91.818181818181813</v>
      </c>
      <c r="Q6" s="57"/>
      <c r="R6" s="46"/>
    </row>
    <row r="7" spans="1:20" ht="15" x14ac:dyDescent="0.25">
      <c r="A7" s="100">
        <v>3</v>
      </c>
      <c r="B7" s="45" t="s">
        <v>36</v>
      </c>
      <c r="C7" s="145">
        <v>90</v>
      </c>
      <c r="D7" s="146">
        <v>94</v>
      </c>
      <c r="E7" s="145">
        <v>90</v>
      </c>
      <c r="F7" s="145">
        <v>92</v>
      </c>
      <c r="G7" s="145">
        <v>93</v>
      </c>
      <c r="H7" s="145">
        <v>93</v>
      </c>
      <c r="I7" s="145">
        <v>93</v>
      </c>
      <c r="J7" s="145">
        <v>90</v>
      </c>
      <c r="K7" s="147">
        <v>90</v>
      </c>
      <c r="L7" s="147">
        <v>90</v>
      </c>
      <c r="M7" s="147">
        <v>90</v>
      </c>
      <c r="N7" s="150">
        <f t="shared" si="0"/>
        <v>91.36363636363636</v>
      </c>
      <c r="O7" s="33"/>
      <c r="P7" s="151">
        <f t="shared" si="1"/>
        <v>91.36363636363636</v>
      </c>
      <c r="Q7" s="156" t="s">
        <v>90</v>
      </c>
      <c r="R7" s="46"/>
    </row>
    <row r="8" spans="1:20" ht="15" x14ac:dyDescent="0.25">
      <c r="A8" s="100">
        <v>4</v>
      </c>
      <c r="B8" s="45" t="s">
        <v>58</v>
      </c>
      <c r="C8" s="145">
        <v>91</v>
      </c>
      <c r="D8" s="146">
        <v>93</v>
      </c>
      <c r="E8" s="145">
        <v>95</v>
      </c>
      <c r="F8" s="145">
        <v>90</v>
      </c>
      <c r="G8" s="148">
        <v>92</v>
      </c>
      <c r="H8" s="145">
        <v>90</v>
      </c>
      <c r="I8" s="145">
        <v>90</v>
      </c>
      <c r="J8" s="145">
        <v>82</v>
      </c>
      <c r="K8" s="147">
        <v>90</v>
      </c>
      <c r="L8" s="147">
        <v>90</v>
      </c>
      <c r="M8" s="147">
        <v>90</v>
      </c>
      <c r="N8" s="150">
        <f t="shared" si="0"/>
        <v>90.272727272727266</v>
      </c>
      <c r="O8" s="33"/>
      <c r="P8" s="151">
        <f t="shared" si="1"/>
        <v>90.272727272727266</v>
      </c>
      <c r="Q8" s="57"/>
      <c r="R8" s="44"/>
    </row>
    <row r="9" spans="1:20" ht="15" x14ac:dyDescent="0.25">
      <c r="A9" s="100">
        <v>5</v>
      </c>
      <c r="B9" s="45" t="s">
        <v>142</v>
      </c>
      <c r="C9" s="145">
        <v>90</v>
      </c>
      <c r="D9" s="146">
        <v>90</v>
      </c>
      <c r="E9" s="145">
        <v>90</v>
      </c>
      <c r="F9" s="145">
        <v>90</v>
      </c>
      <c r="G9" s="145">
        <v>92</v>
      </c>
      <c r="H9" s="145">
        <v>92</v>
      </c>
      <c r="I9" s="145">
        <v>93</v>
      </c>
      <c r="J9" s="145">
        <v>93</v>
      </c>
      <c r="K9" s="147">
        <v>82</v>
      </c>
      <c r="L9" s="147">
        <v>90</v>
      </c>
      <c r="M9" s="147">
        <v>91</v>
      </c>
      <c r="N9" s="150">
        <f t="shared" si="0"/>
        <v>90.272727272727266</v>
      </c>
      <c r="O9" s="33"/>
      <c r="P9" s="151">
        <f t="shared" si="1"/>
        <v>90.272727272727266</v>
      </c>
      <c r="Q9" s="57"/>
      <c r="R9" s="46"/>
    </row>
    <row r="10" spans="1:20" ht="15" x14ac:dyDescent="0.25">
      <c r="A10" s="100">
        <v>6</v>
      </c>
      <c r="B10" s="45" t="s">
        <v>37</v>
      </c>
      <c r="C10" s="145">
        <v>90</v>
      </c>
      <c r="D10" s="146">
        <v>90</v>
      </c>
      <c r="E10" s="145">
        <v>92</v>
      </c>
      <c r="F10" s="145">
        <v>90</v>
      </c>
      <c r="G10" s="145">
        <v>85</v>
      </c>
      <c r="H10" s="145">
        <v>90</v>
      </c>
      <c r="I10" s="145">
        <v>90</v>
      </c>
      <c r="J10" s="145">
        <v>90</v>
      </c>
      <c r="K10" s="147">
        <v>90</v>
      </c>
      <c r="L10" s="147">
        <v>91</v>
      </c>
      <c r="M10" s="147">
        <v>93</v>
      </c>
      <c r="N10" s="150">
        <f t="shared" si="0"/>
        <v>90.090909090909093</v>
      </c>
      <c r="O10" s="33"/>
      <c r="P10" s="151">
        <f t="shared" si="1"/>
        <v>90.090909090909093</v>
      </c>
      <c r="Q10" s="57"/>
      <c r="R10" s="44"/>
    </row>
    <row r="11" spans="1:20" ht="15" x14ac:dyDescent="0.25">
      <c r="A11" s="100">
        <v>7</v>
      </c>
      <c r="B11" s="45" t="s">
        <v>81</v>
      </c>
      <c r="C11" s="145">
        <v>88</v>
      </c>
      <c r="D11" s="146">
        <v>90</v>
      </c>
      <c r="E11" s="145">
        <v>93</v>
      </c>
      <c r="F11" s="145">
        <v>91</v>
      </c>
      <c r="G11" s="145">
        <v>92</v>
      </c>
      <c r="H11" s="145">
        <v>90</v>
      </c>
      <c r="I11" s="145">
        <v>90</v>
      </c>
      <c r="J11" s="145">
        <v>90</v>
      </c>
      <c r="K11" s="147">
        <v>77</v>
      </c>
      <c r="L11" s="147">
        <v>85</v>
      </c>
      <c r="M11" s="147">
        <v>90</v>
      </c>
      <c r="N11" s="150">
        <f t="shared" si="0"/>
        <v>88.727272727272734</v>
      </c>
      <c r="O11" s="33"/>
      <c r="P11" s="151">
        <f t="shared" si="1"/>
        <v>88.727272727272734</v>
      </c>
      <c r="Q11" s="57"/>
      <c r="R11" s="44"/>
    </row>
    <row r="12" spans="1:20" ht="15" customHeight="1" x14ac:dyDescent="0.25">
      <c r="A12" s="100">
        <v>8</v>
      </c>
      <c r="B12" s="87" t="s">
        <v>57</v>
      </c>
      <c r="C12" s="145">
        <v>90</v>
      </c>
      <c r="D12" s="146">
        <v>90</v>
      </c>
      <c r="E12" s="145">
        <v>90</v>
      </c>
      <c r="F12" s="145">
        <v>90</v>
      </c>
      <c r="G12" s="145">
        <v>82</v>
      </c>
      <c r="H12" s="145">
        <v>90</v>
      </c>
      <c r="I12" s="145">
        <v>95</v>
      </c>
      <c r="J12" s="145">
        <v>91</v>
      </c>
      <c r="K12" s="147">
        <v>82</v>
      </c>
      <c r="L12" s="147">
        <v>90</v>
      </c>
      <c r="M12" s="147">
        <v>82</v>
      </c>
      <c r="N12" s="150">
        <f t="shared" si="0"/>
        <v>88.36363636363636</v>
      </c>
      <c r="O12" s="33"/>
      <c r="P12" s="151">
        <f t="shared" si="1"/>
        <v>88.36363636363636</v>
      </c>
      <c r="Q12" s="58"/>
      <c r="R12" s="47"/>
    </row>
    <row r="13" spans="1:20" ht="15" customHeight="1" x14ac:dyDescent="0.25">
      <c r="A13" s="100">
        <v>9</v>
      </c>
      <c r="B13" s="45" t="s">
        <v>34</v>
      </c>
      <c r="C13" s="145">
        <v>84</v>
      </c>
      <c r="D13" s="146">
        <v>93</v>
      </c>
      <c r="E13" s="145">
        <v>94</v>
      </c>
      <c r="F13" s="145">
        <v>90</v>
      </c>
      <c r="G13" s="145">
        <v>92</v>
      </c>
      <c r="H13" s="145">
        <v>85</v>
      </c>
      <c r="I13" s="145">
        <v>90</v>
      </c>
      <c r="J13" s="145">
        <v>85</v>
      </c>
      <c r="K13" s="147">
        <v>90</v>
      </c>
      <c r="L13" s="147">
        <v>90</v>
      </c>
      <c r="M13" s="147">
        <v>76</v>
      </c>
      <c r="N13" s="150">
        <f t="shared" si="0"/>
        <v>88.090909090909093</v>
      </c>
      <c r="O13" s="33"/>
      <c r="P13" s="151">
        <f t="shared" si="1"/>
        <v>88.090909090909093</v>
      </c>
      <c r="Q13" s="149"/>
      <c r="R13" s="46"/>
    </row>
    <row r="14" spans="1:20" ht="15" x14ac:dyDescent="0.25">
      <c r="A14" s="100">
        <v>10</v>
      </c>
      <c r="B14" s="45" t="s">
        <v>38</v>
      </c>
      <c r="C14" s="145">
        <v>95</v>
      </c>
      <c r="D14" s="146">
        <v>93</v>
      </c>
      <c r="E14" s="145">
        <v>92</v>
      </c>
      <c r="F14" s="145">
        <v>93</v>
      </c>
      <c r="G14" s="145">
        <v>75</v>
      </c>
      <c r="H14" s="145">
        <v>92</v>
      </c>
      <c r="I14" s="145">
        <v>90</v>
      </c>
      <c r="J14" s="145">
        <v>76</v>
      </c>
      <c r="K14" s="147">
        <v>90</v>
      </c>
      <c r="L14" s="147">
        <v>90</v>
      </c>
      <c r="M14" s="147">
        <v>76</v>
      </c>
      <c r="N14" s="150">
        <f t="shared" si="0"/>
        <v>87.454545454545453</v>
      </c>
      <c r="O14" s="33"/>
      <c r="P14" s="151">
        <f t="shared" si="1"/>
        <v>87.454545454545453</v>
      </c>
      <c r="Q14" s="57"/>
      <c r="R14" s="46"/>
    </row>
    <row r="15" spans="1:20" ht="18.75" x14ac:dyDescent="0.3">
      <c r="A15" s="68"/>
      <c r="B15" s="24"/>
      <c r="C15" s="24"/>
      <c r="D15" s="24"/>
      <c r="E15" s="36"/>
      <c r="F15" s="76"/>
      <c r="G15" s="77"/>
      <c r="H15" s="76"/>
      <c r="I15" s="76"/>
      <c r="J15" s="76"/>
      <c r="K15" s="76"/>
      <c r="L15" s="76"/>
      <c r="M15" s="76"/>
      <c r="N15" s="80"/>
      <c r="O15" s="79"/>
      <c r="P15" s="81"/>
      <c r="Q15" s="78"/>
      <c r="R15" s="4"/>
    </row>
    <row r="16" spans="1:20" ht="18.75" x14ac:dyDescent="0.3">
      <c r="A16" s="68"/>
      <c r="B16" s="153" t="s">
        <v>25</v>
      </c>
      <c r="C16" s="153" t="s">
        <v>147</v>
      </c>
      <c r="D16" s="153"/>
      <c r="E16" s="153"/>
      <c r="F16" s="153"/>
      <c r="G16" s="4"/>
      <c r="H16" s="4"/>
      <c r="I16" s="4"/>
      <c r="J16" s="4"/>
      <c r="K16" s="4"/>
      <c r="L16" s="4"/>
      <c r="M16" s="4"/>
    </row>
    <row r="17" spans="1:16" ht="18.75" x14ac:dyDescent="0.3">
      <c r="A17" s="68"/>
      <c r="B17" s="153" t="s">
        <v>151</v>
      </c>
      <c r="C17" s="153" t="s">
        <v>148</v>
      </c>
      <c r="D17" s="153"/>
      <c r="E17" s="153"/>
      <c r="F17" s="153"/>
      <c r="G17" s="4"/>
      <c r="H17" s="4"/>
      <c r="I17" s="4"/>
      <c r="J17" s="4"/>
      <c r="K17" s="4"/>
      <c r="L17" s="4"/>
      <c r="M17" s="4"/>
    </row>
    <row r="18" spans="1:16" ht="18.75" x14ac:dyDescent="0.3">
      <c r="A18" s="68"/>
      <c r="B18" s="154" t="s">
        <v>26</v>
      </c>
      <c r="C18" s="155" t="s">
        <v>54</v>
      </c>
      <c r="D18" s="155"/>
      <c r="E18" s="155"/>
      <c r="F18" s="155"/>
      <c r="G18" s="4"/>
      <c r="H18" s="4"/>
      <c r="I18" s="4"/>
      <c r="J18" s="4"/>
      <c r="K18" s="4"/>
      <c r="L18" s="4"/>
      <c r="M18" s="4"/>
    </row>
    <row r="19" spans="1:16" ht="18.75" x14ac:dyDescent="0.3">
      <c r="A19" s="68"/>
      <c r="B19" s="154"/>
      <c r="C19" s="155" t="s">
        <v>82</v>
      </c>
      <c r="D19" s="155"/>
      <c r="E19" s="155"/>
      <c r="F19" s="155"/>
      <c r="G19" s="4"/>
      <c r="H19" s="4"/>
      <c r="I19" s="4"/>
      <c r="J19" s="4"/>
      <c r="K19" s="4"/>
      <c r="L19" s="4"/>
      <c r="M19" s="4"/>
    </row>
    <row r="20" spans="1:16" ht="18.75" x14ac:dyDescent="0.3">
      <c r="A20" s="68"/>
      <c r="B20" s="154"/>
      <c r="C20" s="155" t="s">
        <v>93</v>
      </c>
      <c r="D20" s="155"/>
      <c r="E20" s="155"/>
      <c r="F20" s="155"/>
      <c r="G20" s="4"/>
      <c r="H20" s="4"/>
      <c r="I20" s="4"/>
      <c r="J20" s="4"/>
      <c r="K20" s="4"/>
      <c r="L20" s="4"/>
      <c r="M20" s="4"/>
    </row>
    <row r="21" spans="1:16" ht="18.75" x14ac:dyDescent="0.3">
      <c r="A21" s="68"/>
      <c r="B21" s="154"/>
      <c r="C21" s="155" t="s">
        <v>149</v>
      </c>
      <c r="D21" s="155"/>
      <c r="E21" s="155"/>
      <c r="F21" s="155"/>
      <c r="G21" s="4"/>
      <c r="H21" s="4"/>
      <c r="I21" s="4"/>
      <c r="J21" s="4"/>
      <c r="K21" s="4"/>
      <c r="L21" s="4"/>
      <c r="M21" s="4"/>
    </row>
    <row r="22" spans="1:16" ht="18.75" x14ac:dyDescent="0.3">
      <c r="A22" s="68"/>
      <c r="B22" s="153"/>
      <c r="C22" s="153" t="s">
        <v>150</v>
      </c>
      <c r="D22" s="153"/>
      <c r="E22" s="153"/>
      <c r="F22" s="153"/>
      <c r="G22" s="4"/>
      <c r="H22" s="4"/>
      <c r="I22" s="4"/>
      <c r="J22" s="4"/>
      <c r="K22" s="4"/>
      <c r="L22" s="4"/>
      <c r="M22" s="4"/>
    </row>
    <row r="23" spans="1:16" ht="18.75" x14ac:dyDescent="0.3">
      <c r="A23" s="68"/>
      <c r="B23" s="24"/>
      <c r="C23" s="24"/>
      <c r="D23" s="24"/>
      <c r="E23" s="24"/>
      <c r="F23" s="4"/>
      <c r="G23" s="4"/>
      <c r="H23" s="4"/>
      <c r="I23" s="4"/>
      <c r="J23" s="4"/>
      <c r="K23" s="4"/>
      <c r="L23" s="4"/>
      <c r="M23" s="4"/>
    </row>
    <row r="24" spans="1:16" ht="18.75" x14ac:dyDescent="0.3">
      <c r="A24" s="68"/>
      <c r="B24" s="24"/>
      <c r="C24" s="24"/>
      <c r="D24" s="24"/>
      <c r="E24" s="24"/>
      <c r="F24" s="4"/>
      <c r="G24" s="4"/>
      <c r="H24" s="4"/>
      <c r="I24" s="4"/>
      <c r="J24" s="4"/>
      <c r="K24" s="4"/>
      <c r="L24" s="4"/>
      <c r="M24" s="4"/>
    </row>
    <row r="25" spans="1:16" ht="15.75" x14ac:dyDescent="0.25">
      <c r="A25" s="70"/>
      <c r="B25" s="71"/>
      <c r="C25" s="71"/>
      <c r="D25" s="71"/>
      <c r="E25" s="4"/>
      <c r="F25" s="5"/>
      <c r="G25" s="5"/>
      <c r="H25" s="5"/>
      <c r="I25" s="48"/>
      <c r="J25" s="48"/>
      <c r="K25" s="48"/>
      <c r="L25" s="48"/>
      <c r="M25" s="48"/>
      <c r="N25" s="5"/>
      <c r="O25" s="5"/>
      <c r="P25" s="5"/>
    </row>
    <row r="26" spans="1:16" x14ac:dyDescent="0.2">
      <c r="B26" s="4"/>
      <c r="C26" s="4"/>
      <c r="D26" s="4"/>
      <c r="E26" s="4"/>
      <c r="F26" s="5"/>
      <c r="G26" s="5"/>
      <c r="H26" s="5"/>
      <c r="I26" s="48"/>
      <c r="J26" s="48"/>
      <c r="K26" s="48"/>
      <c r="L26" s="48"/>
      <c r="M26" s="48"/>
      <c r="N26" s="5"/>
      <c r="O26" s="5"/>
      <c r="P26" s="5"/>
    </row>
    <row r="27" spans="1:16" s="5" customFormat="1" x14ac:dyDescent="0.2">
      <c r="B27" s="4"/>
      <c r="C27" s="4"/>
      <c r="D27" s="4"/>
      <c r="E27" s="4"/>
      <c r="F27" s="49"/>
      <c r="G27" s="49"/>
      <c r="H27" s="49"/>
      <c r="I27" s="49"/>
      <c r="J27" s="49"/>
      <c r="K27" s="49"/>
      <c r="L27" s="49"/>
      <c r="M27" s="49"/>
      <c r="N27"/>
      <c r="O27"/>
      <c r="P27"/>
    </row>
    <row r="28" spans="1:16" s="5" customFormat="1" x14ac:dyDescent="0.2">
      <c r="B28" s="4"/>
      <c r="C28" s="4"/>
      <c r="D28" s="4"/>
      <c r="E28" s="4"/>
      <c r="F28" s="49"/>
      <c r="G28" s="49"/>
      <c r="H28" s="49"/>
      <c r="I28" s="49"/>
      <c r="J28" s="49"/>
      <c r="K28" s="49"/>
      <c r="L28" s="49"/>
      <c r="M28" s="49"/>
      <c r="N28"/>
      <c r="O28"/>
      <c r="P28"/>
    </row>
    <row r="29" spans="1:16" x14ac:dyDescent="0.2">
      <c r="B29" s="4"/>
      <c r="C29" s="4"/>
      <c r="D29" s="4"/>
      <c r="E29" s="4"/>
      <c r="F29" s="49"/>
      <c r="G29" s="49"/>
      <c r="H29" s="49"/>
      <c r="I29" s="49"/>
      <c r="J29" s="49"/>
      <c r="K29" s="49"/>
      <c r="L29" s="49"/>
      <c r="M29" s="49"/>
    </row>
    <row r="30" spans="1:16" x14ac:dyDescent="0.2">
      <c r="B30" s="4"/>
      <c r="C30" s="4"/>
      <c r="D30" s="4"/>
      <c r="E30" s="4"/>
      <c r="F30" s="49"/>
      <c r="G30" s="49"/>
      <c r="H30" s="49"/>
      <c r="I30" s="49"/>
      <c r="J30" s="49"/>
      <c r="K30" s="49"/>
      <c r="L30" s="49"/>
      <c r="M30" s="49"/>
    </row>
  </sheetData>
  <sortState ref="B5:R19">
    <sortCondition descending="1" ref="P5:P19"/>
  </sortState>
  <mergeCells count="9">
    <mergeCell ref="B1:R1"/>
    <mergeCell ref="A2:R2"/>
    <mergeCell ref="A3:A4"/>
    <mergeCell ref="B3:B4"/>
    <mergeCell ref="N3:N4"/>
    <mergeCell ref="O3:R3"/>
    <mergeCell ref="C3:D3"/>
    <mergeCell ref="E3:F3"/>
    <mergeCell ref="G3:J3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Магістри 1 ВГС курс 01.09.20 </vt:lpstr>
      <vt:lpstr>Магістри 2 курс 01.01.22 </vt:lpstr>
      <vt:lpstr>Магістри 1 курс 01.01.22 </vt:lpstr>
      <vt:lpstr>Магістри 3 курс 01.01.22</vt:lpstr>
      <vt:lpstr>Магістр 4 01.01.22</vt:lpstr>
      <vt:lpstr>Магістри 5 01.01.22</vt:lpstr>
      <vt:lpstr>Магістр 6 01.01.22</vt:lpstr>
      <vt:lpstr>'Магістр 4 01.01.22'!Область_печати</vt:lpstr>
      <vt:lpstr>'Магістри 5 01.01.22'!Область_печати</vt:lpstr>
    </vt:vector>
  </TitlesOfParts>
  <Company>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2022-01-04T12:28:54Z</cp:lastPrinted>
  <dcterms:created xsi:type="dcterms:W3CDTF">2010-04-08T05:25:30Z</dcterms:created>
  <dcterms:modified xsi:type="dcterms:W3CDTF">2022-01-13T07:27:21Z</dcterms:modified>
</cp:coreProperties>
</file>