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0"/>
  </bookViews>
  <sheets>
    <sheet name="4 КУРС  (2)" sheetId="1" r:id="rId1"/>
    <sheet name="3 КУРС 2020 (2)" sheetId="2" r:id="rId2"/>
    <sheet name="2 КУРС 2021  (2)" sheetId="3" r:id="rId3"/>
    <sheet name="маг 2 агро " sheetId="4" r:id="rId4"/>
    <sheet name="Маг.2 сад   " sheetId="5" r:id="rId5"/>
    <sheet name="2 сад 2021" sheetId="6" r:id="rId6"/>
    <sheet name="3 сад 2020" sheetId="7" r:id="rId7"/>
    <sheet name="3 курс стн " sheetId="8" r:id="rId8"/>
    <sheet name="2 курс стн " sheetId="9" r:id="rId9"/>
    <sheet name="3 курс стн сад " sheetId="10" r:id="rId10"/>
    <sheet name="4 сад  " sheetId="11" r:id="rId11"/>
  </sheets>
  <definedNames/>
  <calcPr fullCalcOnLoad="1"/>
</workbook>
</file>

<file path=xl/sharedStrings.xml><?xml version="1.0" encoding="utf-8"?>
<sst xmlns="http://schemas.openxmlformats.org/spreadsheetml/2006/main" count="389" uniqueCount="169">
  <si>
    <t xml:space="preserve">середній бал </t>
  </si>
  <si>
    <t>примітка</t>
  </si>
  <si>
    <r>
      <t>Прізвище, ім"</t>
    </r>
    <r>
      <rPr>
        <b/>
        <sz val="11"/>
        <rFont val="Times New Roman"/>
        <family val="1"/>
      </rPr>
      <t>я по батькові студента</t>
    </r>
  </si>
  <si>
    <t xml:space="preserve">Олійник Ярослав Богданович </t>
  </si>
  <si>
    <r>
      <t xml:space="preserve">Прізвище, ім"я по батькові студента            </t>
    </r>
    <r>
      <rPr>
        <b/>
        <u val="single"/>
        <sz val="11"/>
        <rFont val="Times New Roman"/>
        <family val="1"/>
      </rPr>
      <t xml:space="preserve"> 1 група</t>
    </r>
  </si>
  <si>
    <t>НИЧИПОРЧУК Марина Геннадіївна</t>
  </si>
  <si>
    <t>ШУЛЬЦ Антон Олегович</t>
  </si>
  <si>
    <t xml:space="preserve">АБАСОВ Георгій Вячеславович </t>
  </si>
  <si>
    <t>БОРОДКІНА Сніжана Сергіївна</t>
  </si>
  <si>
    <t>ПЕТРЕНКО Наталія Ігорівна</t>
  </si>
  <si>
    <t>САГАН Руслан Олександрович</t>
  </si>
  <si>
    <t>ЛИСАЙЧУК Артем Вячеславович</t>
  </si>
  <si>
    <t>ГЕРАСИМОВ Вадим Ігорович</t>
  </si>
  <si>
    <t xml:space="preserve">ГЛЮЗА Катерина Анатоліївна </t>
  </si>
  <si>
    <t xml:space="preserve">КУЧЕВСЬКИЙ Володимир Віталійович </t>
  </si>
  <si>
    <t xml:space="preserve">РИБАК Ярослав Андрійович </t>
  </si>
  <si>
    <t>ХРОБУСТ Ольга Анатоліївна</t>
  </si>
  <si>
    <t xml:space="preserve">РАДЗІХОВСЬКИЙ Влад Вікторович </t>
  </si>
  <si>
    <t>НЕДЗЕЛЬСЬКА Аліна Олександрівна</t>
  </si>
  <si>
    <t>середній бал</t>
  </si>
  <si>
    <t>Агрохімія</t>
  </si>
  <si>
    <t>Ділова іноземна мова</t>
  </si>
  <si>
    <t xml:space="preserve">Герун Віталій Сергійович </t>
  </si>
  <si>
    <t xml:space="preserve">Кафтанатій Денис Володимирович </t>
  </si>
  <si>
    <t xml:space="preserve">Сторожук Максим Володимирович </t>
  </si>
  <si>
    <t xml:space="preserve">Шило Володимир Володимирович </t>
  </si>
  <si>
    <r>
      <t>Прізвище, ім"</t>
    </r>
    <r>
      <rPr>
        <b/>
        <sz val="11"/>
        <rFont val="Times New Roman"/>
        <family val="1"/>
      </rPr>
      <t xml:space="preserve">я по батькові студента </t>
    </r>
  </si>
  <si>
    <t>Рослинництво</t>
  </si>
  <si>
    <t>Плодівництво</t>
  </si>
  <si>
    <t>Артьомова Каріна Юріївна</t>
  </si>
  <si>
    <t>Бондар Олександр Володимирович</t>
  </si>
  <si>
    <t xml:space="preserve">Корнійчук Максим Дмитрович </t>
  </si>
  <si>
    <r>
      <t>Коробчук Яна Олегівна</t>
    </r>
    <r>
      <rPr>
        <sz val="13"/>
        <rFont val="Times New Roman"/>
        <family val="1"/>
      </rPr>
      <t xml:space="preserve"> </t>
    </r>
  </si>
  <si>
    <t xml:space="preserve">Сохацька Анна Олександрівна </t>
  </si>
  <si>
    <t xml:space="preserve">Христюк Максим Юрійович </t>
  </si>
  <si>
    <t xml:space="preserve">Шевчук Юрій Андрійович </t>
  </si>
  <si>
    <t>Гладич Світлана Олександрівна</t>
  </si>
  <si>
    <t xml:space="preserve">Заріцький Максим Олександрович </t>
  </si>
  <si>
    <t xml:space="preserve">Прокоф’єва Валерія Віталіївна </t>
  </si>
  <si>
    <t xml:space="preserve">Скороход Вікторія Олександрівна </t>
  </si>
  <si>
    <t>Фізвиховання</t>
  </si>
  <si>
    <t>Баєва Єлизавета Ігорівна</t>
  </si>
  <si>
    <t>Грунтознавство з основами геології</t>
  </si>
  <si>
    <t>Кормовиробництво та луківництво</t>
  </si>
  <si>
    <t xml:space="preserve">Волченко Олександра Анатоліївна </t>
  </si>
  <si>
    <t>Технічні культури</t>
  </si>
  <si>
    <t xml:space="preserve">ІЛЬЇНА Ірина Григорівна </t>
  </si>
  <si>
    <t>Квітникарство</t>
  </si>
  <si>
    <t>Козачук Вікторія Сергіївна</t>
  </si>
  <si>
    <t>Фізіологія рослин</t>
  </si>
  <si>
    <t>Кущевський Едуард Олександрович</t>
  </si>
  <si>
    <t>Bopoбeй Bлaдиcлaв Aнaтoлiйoвич</t>
  </si>
  <si>
    <t>Гoч Tapac Гpигopoвич</t>
  </si>
  <si>
    <t>Дaнилiвcькa Teтянa Oлeкcaндpiвнa</t>
  </si>
  <si>
    <t>Mиxнюк Дмитpo Boлoдимиpoвич</t>
  </si>
  <si>
    <t>Шepeмeт Bлaдиcлaвa Poмaнiвнa</t>
  </si>
  <si>
    <t xml:space="preserve">Kpecтьянiнoв Apтeм Cepгiйoвич </t>
  </si>
  <si>
    <t xml:space="preserve">Tpeмбiцький Cтaнicлaв Biктopoвич </t>
  </si>
  <si>
    <t>Лeвунeць Oлeг Oлeкcaндpoвич</t>
  </si>
  <si>
    <t>Maкуpiн Дмитpo Boлoдимиpoвич</t>
  </si>
  <si>
    <t>Coбчук Дмитpo Oлeкcaндpoвич</t>
  </si>
  <si>
    <t>Cлoбoдянюк Oлeг Mикoлaйoвич</t>
  </si>
  <si>
    <t>Cтpeльчук Bepoнiкa Гpигopiвнa</t>
  </si>
  <si>
    <t xml:space="preserve">Нecтepчук Oлeкcaндp Cepгiйoвич </t>
  </si>
  <si>
    <t xml:space="preserve">Пaляниця Oлeкcaндp Cepгiйoвич </t>
  </si>
  <si>
    <t>Биx Юлiя Oлeгiвнa</t>
  </si>
  <si>
    <t>Лeвкoвич Bлaдлeн Iгopoвич</t>
  </si>
  <si>
    <t>Ociпчук Aннa Mикoлaïвнa</t>
  </si>
  <si>
    <t>Плужнiкoвa Oлeкcaндpa Boлoдимиpiвнa</t>
  </si>
  <si>
    <t>Paдкeвич Лeoнiд Лeoнiдoвич</t>
  </si>
  <si>
    <r>
      <t xml:space="preserve">Прізвище, ім"я по батькові студента                </t>
    </r>
    <r>
      <rPr>
        <b/>
        <u val="single"/>
        <sz val="11"/>
        <rFont val="Times New Roman"/>
        <family val="1"/>
      </rPr>
      <t xml:space="preserve">                1 група</t>
    </r>
  </si>
  <si>
    <t xml:space="preserve">Пoлiщук Iвaннa Biтaлiïвнa </t>
  </si>
  <si>
    <t>Boлкiвcький Cepгiй Oлeкcaндpoвич</t>
  </si>
  <si>
    <t>Гутopчук Дмитpo Biктopoвич</t>
  </si>
  <si>
    <t xml:space="preserve">Журибіда Дмитро Романович </t>
  </si>
  <si>
    <t>Kpoшкo Biктop Mикoлaйoвич</t>
  </si>
  <si>
    <t>Лeвчeнкo Cвiтлaнa Oлeкcaндpiвнa</t>
  </si>
  <si>
    <t>Maзуp Mapинa Bлaдиcлaвiвнa</t>
  </si>
  <si>
    <t xml:space="preserve">Рудманський Ігор Олексійович </t>
  </si>
  <si>
    <t>Шeмчук Mикoлa Biктopoвич</t>
  </si>
  <si>
    <t>Шульгa Kaтepинa Baлepiïвнa</t>
  </si>
  <si>
    <t>Біодінамічне та адаптивне землеробство</t>
  </si>
  <si>
    <t>Koлecник Mapинa Oлeкcaндpiвнa</t>
  </si>
  <si>
    <t>Cкoлуб Aндpiй Mикoлaйoвич</t>
  </si>
  <si>
    <t xml:space="preserve">Pубaн Нaзap Boлoдимиpoвич </t>
  </si>
  <si>
    <t>Агрометеорологія</t>
  </si>
  <si>
    <t xml:space="preserve">Остапчук Вікторія Анатоліївна </t>
  </si>
  <si>
    <t xml:space="preserve">Семенюк Назар Павлович  - </t>
  </si>
  <si>
    <t>Фітопатологія</t>
  </si>
  <si>
    <t>Фітоенергетика в рослинництві</t>
  </si>
  <si>
    <t>Декоративне садівництво</t>
  </si>
  <si>
    <t>Рослинництво курсова</t>
  </si>
  <si>
    <t>Карантин рослин</t>
  </si>
  <si>
    <t>Рослинництво ( навчальна практика)</t>
  </si>
  <si>
    <t>Агрохімія ( навчальна практика)</t>
  </si>
  <si>
    <t>Плодівництво, декоративне садівництво і квітникарство ( навчальна практика</t>
  </si>
  <si>
    <t>Основи наукових досліджень в агрономії</t>
  </si>
  <si>
    <t>Меліоративне землеробство</t>
  </si>
  <si>
    <t>Ділова українська мова</t>
  </si>
  <si>
    <t>Ботаніка з основами екології</t>
  </si>
  <si>
    <t>С.г.машини та машиновикористання в рослинництві</t>
  </si>
  <si>
    <t>Агрометеорологія (навчальна практика)</t>
  </si>
  <si>
    <t>С.г.машини та машиновикористання в рослинництві ( навчальна практика)</t>
  </si>
  <si>
    <t>Ботаніка з основами екології ( навчальна практ</t>
  </si>
  <si>
    <t>Міжнародний агробізнес</t>
  </si>
  <si>
    <t>Інтегрований захист рослин</t>
  </si>
  <si>
    <t>Ягідництво</t>
  </si>
  <si>
    <t>Інноваційні технології закритого грунту у плодоовочівництві та виноградарстві</t>
  </si>
  <si>
    <t>Гідропоніка у плодоовочівництві</t>
  </si>
  <si>
    <t>Прогресивні технології у плодовому розсадництві</t>
  </si>
  <si>
    <t>Ботаніка</t>
  </si>
  <si>
    <t>Ботаніка (навчальна практика)</t>
  </si>
  <si>
    <t>Землеробство</t>
  </si>
  <si>
    <t>Механізація у плодоовочівництві та виноградарстві</t>
  </si>
  <si>
    <t>Сільськогосподарська мікробіологія з основами вірусології</t>
  </si>
  <si>
    <t>Ентомоанфологія</t>
  </si>
  <si>
    <t>Землеробство (навчальна практика)</t>
  </si>
  <si>
    <t>Фітопатологія ( навчальна практика)</t>
  </si>
  <si>
    <t>Типологія луків України</t>
  </si>
  <si>
    <t>Сільськогосподарська меліорація</t>
  </si>
  <si>
    <t>Технологія переробки та зберігання плодів і овочів</t>
  </si>
  <si>
    <t>Програмування врожаїв</t>
  </si>
  <si>
    <t>Плодівництво (навчальна практика)</t>
  </si>
  <si>
    <t>Сільськогосподарські машини та машиновикористання в рослинництві</t>
  </si>
  <si>
    <t>Основи наукових досліджень</t>
  </si>
  <si>
    <t>С.г.меліорація</t>
  </si>
  <si>
    <t>Загальне овочівництво</t>
  </si>
  <si>
    <t>Помологія</t>
  </si>
  <si>
    <t>Плодове розсадництво</t>
  </si>
  <si>
    <t>Екологія біологічних систем</t>
  </si>
  <si>
    <t>Лікарські рослини</t>
  </si>
  <si>
    <t>Загальне плодівництво ( навчальна практика0</t>
  </si>
  <si>
    <t>Загальне овочівництво ( навчальна практика0</t>
  </si>
  <si>
    <t>Основи екології</t>
  </si>
  <si>
    <t>Селекція овочевих культур</t>
  </si>
  <si>
    <t>Малопоширені плодові культури</t>
  </si>
  <si>
    <t>Загальне плодівництво ( навчальна практика)</t>
  </si>
  <si>
    <t>Загальне овочівництво ( навчальна практика)</t>
  </si>
  <si>
    <t>Методика наукових досліджень в органічному виробництві Овочівництво закритого грунту Товарознавство продукції рослинництва</t>
  </si>
  <si>
    <t>Голова комісії</t>
  </si>
  <si>
    <t>________________</t>
  </si>
  <si>
    <t>О.А.Саюк</t>
  </si>
  <si>
    <t>Члени комісії</t>
  </si>
  <si>
    <t>_________________</t>
  </si>
  <si>
    <t>Ю.Ф.Руденко</t>
  </si>
  <si>
    <t>В.Г.Стрельчук</t>
  </si>
  <si>
    <t>М.О.Гончарук</t>
  </si>
  <si>
    <t>_____</t>
  </si>
  <si>
    <t>А.В.Михайлова</t>
  </si>
  <si>
    <t>4 курс спеціальність  "Агрономія" рейтинг для призначення академічної стипендії на 1 семестр 2022-2023 н.р.</t>
  </si>
  <si>
    <t>3  курс спеціальність "Агрономія" рейтинг для призначення академічної стипендії на 1 семестр 2022-2023 н.р.</t>
  </si>
  <si>
    <t>Меліоративне землеробство Захист рослин за прецизійних та інформаційних технологій</t>
  </si>
  <si>
    <t>Геодезія та землевпорядкування Екологія виробництва та переробки продукції рослинництва</t>
  </si>
  <si>
    <t xml:space="preserve">Генетика Фотограмметрія і дистанційне зондування агроландшафтів </t>
  </si>
  <si>
    <t xml:space="preserve">Карась Дмитро Іванович </t>
  </si>
  <si>
    <t>2 курс спеціальність "Агрономія" рейтинг для призначення академічної стипендії на 1 семестр 2022-2023 н.р.</t>
  </si>
  <si>
    <t>Біопродукти та екопродукти в умовах сучасного землеробства Точне землеробство</t>
  </si>
  <si>
    <t>Товарознавство продукції рослинництва Технологія зберігання та переробки лікарської сировини</t>
  </si>
  <si>
    <t>2 курс  ОС "Магістр" спеціальність  "Агрономія" рейтинг для призначення академічної стипендії на 1 семестр 2022-2023 н.р.</t>
  </si>
  <si>
    <t>2 курс  ОС Магістр спеціальність " Садівництво та виноградарство" рейтинг для призначення академічної стипендії на 1 семестр 2022-2023 н.р.</t>
  </si>
  <si>
    <t>2 курс спеціальність " садівництво та виноградарство" рейтинг для призначення академічної стипендії на 1 семестр 2022-2023 н.р.</t>
  </si>
  <si>
    <t>3 курс спеціальність "садівництво та виноградарство" рейтинг для призначення академічної стипендії на 1 семестр 2022-2023 н.р.</t>
  </si>
  <si>
    <t>3 курс СТН) спеціальність "Агрономія" рейтинг для призначення академічної стипендії на 1 семестр 2022-2023 н.р.</t>
  </si>
  <si>
    <t>2 курс СТН) спеціальність "Агрономія" рейтинг для призначення академічної стипендії на 1 семестр 2022-2023 н.р.</t>
  </si>
  <si>
    <t>3 курс (СТН) спеціальність "Садівництво та виноградарство" рейтинг для призначення академічної стипендії на 1 семестр 2022-2023 н.р.</t>
  </si>
  <si>
    <r>
      <t xml:space="preserve">4 курс спеціальність 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 xml:space="preserve">садівництво та виноградарство" рейтинг для призначення академічної стипендії на 1 семестр 2022-2023 н.р4 курс </t>
    </r>
  </si>
  <si>
    <t>додатковий бал</t>
  </si>
  <si>
    <t>загальний бал</t>
  </si>
  <si>
    <t>відмінно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</si>
</sst>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0.00000000"/>
    <numFmt numFmtId="211" formatCode="0.000000000"/>
    <numFmt numFmtId="212" formatCode="0.0000000"/>
    <numFmt numFmtId="213" formatCode="0.000000"/>
    <numFmt numFmtId="214" formatCode="0.00000"/>
    <numFmt numFmtId="215" formatCode="0.0000"/>
    <numFmt numFmtId="216" formatCode="[$]dddd\,\ d\ mmmm\ yyyy\ &quot;г&quot;\."/>
  </numFmts>
  <fonts count="5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textRotation="90" wrapText="1"/>
    </xf>
    <xf numFmtId="0" fontId="8" fillId="0" borderId="10" xfId="0" applyFont="1" applyBorder="1" applyAlignment="1">
      <alignment textRotation="90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textRotation="90" wrapText="1"/>
    </xf>
    <xf numFmtId="0" fontId="20" fillId="0" borderId="14" xfId="0" applyFont="1" applyBorder="1" applyAlignment="1">
      <alignment vertical="top" wrapText="1"/>
    </xf>
    <xf numFmtId="0" fontId="1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/>
    </xf>
    <xf numFmtId="0" fontId="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textRotation="90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 textRotation="90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8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/>
    </xf>
    <xf numFmtId="208" fontId="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6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08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/>
    </xf>
    <xf numFmtId="0" fontId="1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20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4.7109375" style="0" customWidth="1"/>
    <col min="2" max="2" width="38.140625" style="0" customWidth="1"/>
    <col min="3" max="3" width="6.28125" style="0" customWidth="1"/>
    <col min="4" max="4" width="6.57421875" style="0" customWidth="1"/>
    <col min="5" max="5" width="6.8515625" style="0" customWidth="1"/>
    <col min="6" max="6" width="6.140625" style="0" customWidth="1"/>
    <col min="7" max="7" width="7.00390625" style="0" customWidth="1"/>
    <col min="8" max="8" width="6.00390625" style="0" customWidth="1"/>
    <col min="9" max="9" width="11.28125" style="0" customWidth="1"/>
    <col min="10" max="10" width="6.421875" style="0" customWidth="1"/>
    <col min="11" max="11" width="8.00390625" style="0" customWidth="1"/>
    <col min="12" max="12" width="9.7109375" style="0" customWidth="1"/>
    <col min="13" max="13" width="10.140625" style="0" customWidth="1"/>
    <col min="14" max="14" width="3.7109375" style="0" customWidth="1"/>
    <col min="15" max="15" width="9.00390625" style="0" customWidth="1"/>
    <col min="16" max="16" width="6.421875" style="0" customWidth="1"/>
  </cols>
  <sheetData>
    <row r="1" spans="1:16" ht="15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24.5" customHeight="1">
      <c r="A2" s="2"/>
      <c r="B2" s="3" t="s">
        <v>4</v>
      </c>
      <c r="C2" s="13" t="s">
        <v>91</v>
      </c>
      <c r="D2" s="13" t="s">
        <v>27</v>
      </c>
      <c r="E2" s="13" t="s">
        <v>28</v>
      </c>
      <c r="F2" s="13" t="s">
        <v>20</v>
      </c>
      <c r="G2" s="13" t="s">
        <v>45</v>
      </c>
      <c r="H2" s="13" t="s">
        <v>92</v>
      </c>
      <c r="I2" s="18" t="s">
        <v>138</v>
      </c>
      <c r="J2" s="13" t="s">
        <v>93</v>
      </c>
      <c r="K2" s="13" t="s">
        <v>94</v>
      </c>
      <c r="L2" s="18" t="s">
        <v>95</v>
      </c>
      <c r="M2" s="4" t="s">
        <v>0</v>
      </c>
      <c r="N2" s="4" t="s">
        <v>166</v>
      </c>
      <c r="O2" s="4"/>
      <c r="P2" s="4" t="s">
        <v>1</v>
      </c>
    </row>
    <row r="3" spans="1:16" s="1" customFormat="1" ht="18">
      <c r="A3" s="43">
        <v>1</v>
      </c>
      <c r="B3" s="55" t="s">
        <v>9</v>
      </c>
      <c r="C3" s="53">
        <v>98</v>
      </c>
      <c r="D3" s="27">
        <v>100</v>
      </c>
      <c r="E3" s="27">
        <v>95</v>
      </c>
      <c r="F3" s="27">
        <v>100</v>
      </c>
      <c r="G3" s="27">
        <v>96</v>
      </c>
      <c r="H3" s="27">
        <v>95</v>
      </c>
      <c r="I3" s="27">
        <v>98</v>
      </c>
      <c r="J3" s="27">
        <v>98</v>
      </c>
      <c r="K3" s="27">
        <v>100</v>
      </c>
      <c r="L3" s="27">
        <v>93</v>
      </c>
      <c r="M3" s="45">
        <f>SUM(C3:L3)/10</f>
        <v>97.3</v>
      </c>
      <c r="N3" s="56">
        <v>5</v>
      </c>
      <c r="O3" s="57">
        <v>102.3</v>
      </c>
      <c r="P3" s="12" t="s">
        <v>168</v>
      </c>
    </row>
    <row r="4" spans="1:16" s="1" customFormat="1" ht="18">
      <c r="A4" s="43">
        <v>2</v>
      </c>
      <c r="B4" s="55" t="s">
        <v>15</v>
      </c>
      <c r="C4" s="53">
        <v>99</v>
      </c>
      <c r="D4" s="27">
        <v>97</v>
      </c>
      <c r="E4" s="27">
        <v>98</v>
      </c>
      <c r="F4" s="27">
        <v>98</v>
      </c>
      <c r="G4" s="27">
        <v>96</v>
      </c>
      <c r="H4" s="27">
        <v>96</v>
      </c>
      <c r="I4" s="27">
        <v>98</v>
      </c>
      <c r="J4" s="27">
        <v>98</v>
      </c>
      <c r="K4" s="27">
        <v>98</v>
      </c>
      <c r="L4" s="27">
        <v>98</v>
      </c>
      <c r="M4" s="45">
        <f aca="true" t="shared" si="0" ref="M4:M16">SUM(C4:L4)/10</f>
        <v>97.6</v>
      </c>
      <c r="N4" s="45"/>
      <c r="O4" s="45"/>
      <c r="P4" s="12" t="s">
        <v>168</v>
      </c>
    </row>
    <row r="5" spans="1:16" s="1" customFormat="1" ht="18">
      <c r="A5" s="43">
        <v>3</v>
      </c>
      <c r="B5" s="58" t="s">
        <v>5</v>
      </c>
      <c r="C5" s="59">
        <v>98</v>
      </c>
      <c r="D5" s="5">
        <v>99</v>
      </c>
      <c r="E5" s="5">
        <v>95</v>
      </c>
      <c r="F5" s="5">
        <v>98</v>
      </c>
      <c r="G5" s="5">
        <v>98</v>
      </c>
      <c r="H5" s="5">
        <v>95</v>
      </c>
      <c r="I5" s="5">
        <v>98</v>
      </c>
      <c r="J5" s="5">
        <v>95</v>
      </c>
      <c r="K5" s="5">
        <v>98</v>
      </c>
      <c r="L5" s="5">
        <v>95</v>
      </c>
      <c r="M5" s="45">
        <f t="shared" si="0"/>
        <v>96.9</v>
      </c>
      <c r="N5" s="45"/>
      <c r="O5" s="45"/>
      <c r="P5" s="12" t="s">
        <v>168</v>
      </c>
    </row>
    <row r="6" spans="1:16" s="1" customFormat="1" ht="18">
      <c r="A6" s="43">
        <v>4</v>
      </c>
      <c r="B6" s="55" t="s">
        <v>11</v>
      </c>
      <c r="C6" s="53">
        <v>98</v>
      </c>
      <c r="D6" s="27">
        <v>97</v>
      </c>
      <c r="E6" s="27">
        <v>93</v>
      </c>
      <c r="F6" s="27">
        <v>98</v>
      </c>
      <c r="G6" s="27">
        <v>96</v>
      </c>
      <c r="H6" s="27">
        <v>96</v>
      </c>
      <c r="I6" s="27">
        <v>98</v>
      </c>
      <c r="J6" s="27">
        <v>95</v>
      </c>
      <c r="K6" s="27">
        <v>98</v>
      </c>
      <c r="L6" s="27">
        <v>98</v>
      </c>
      <c r="M6" s="45">
        <f t="shared" si="0"/>
        <v>96.7</v>
      </c>
      <c r="N6" s="45"/>
      <c r="O6" s="45"/>
      <c r="P6" s="12" t="s">
        <v>168</v>
      </c>
    </row>
    <row r="7" spans="1:16" s="1" customFormat="1" ht="18">
      <c r="A7" s="43">
        <v>5</v>
      </c>
      <c r="B7" s="55" t="s">
        <v>17</v>
      </c>
      <c r="C7" s="53">
        <v>98</v>
      </c>
      <c r="D7" s="27">
        <v>97</v>
      </c>
      <c r="E7" s="27">
        <v>93</v>
      </c>
      <c r="F7" s="27">
        <v>98</v>
      </c>
      <c r="G7" s="27">
        <v>96</v>
      </c>
      <c r="H7" s="27">
        <v>96</v>
      </c>
      <c r="I7" s="27">
        <v>98</v>
      </c>
      <c r="J7" s="27">
        <v>95</v>
      </c>
      <c r="K7" s="27">
        <v>98</v>
      </c>
      <c r="L7" s="27">
        <v>98</v>
      </c>
      <c r="M7" s="45">
        <f t="shared" si="0"/>
        <v>96.7</v>
      </c>
      <c r="N7" s="45"/>
      <c r="O7" s="45"/>
      <c r="P7" s="12" t="s">
        <v>168</v>
      </c>
    </row>
    <row r="8" spans="1:16" s="1" customFormat="1" ht="18">
      <c r="A8" s="43">
        <v>6</v>
      </c>
      <c r="B8" s="55" t="s">
        <v>14</v>
      </c>
      <c r="C8" s="53">
        <v>98</v>
      </c>
      <c r="D8" s="27">
        <v>97</v>
      </c>
      <c r="E8" s="27">
        <v>93</v>
      </c>
      <c r="F8" s="27">
        <v>98</v>
      </c>
      <c r="G8" s="27">
        <v>96</v>
      </c>
      <c r="H8" s="27">
        <v>96</v>
      </c>
      <c r="I8" s="27">
        <v>97</v>
      </c>
      <c r="J8" s="27">
        <v>95</v>
      </c>
      <c r="K8" s="27">
        <v>98</v>
      </c>
      <c r="L8" s="27">
        <v>96</v>
      </c>
      <c r="M8" s="45">
        <f t="shared" si="0"/>
        <v>96.4</v>
      </c>
      <c r="N8" s="45"/>
      <c r="O8" s="45"/>
      <c r="P8" s="12" t="s">
        <v>168</v>
      </c>
    </row>
    <row r="9" spans="1:16" s="1" customFormat="1" ht="18">
      <c r="A9" s="43">
        <v>7</v>
      </c>
      <c r="B9" s="55" t="s">
        <v>16</v>
      </c>
      <c r="C9" s="53">
        <v>95</v>
      </c>
      <c r="D9" s="27">
        <v>97</v>
      </c>
      <c r="E9" s="27">
        <v>95</v>
      </c>
      <c r="F9" s="27">
        <v>98</v>
      </c>
      <c r="G9" s="27">
        <v>95</v>
      </c>
      <c r="H9" s="27">
        <v>95</v>
      </c>
      <c r="I9" s="27">
        <v>97</v>
      </c>
      <c r="J9" s="27">
        <v>98</v>
      </c>
      <c r="K9" s="27">
        <v>98</v>
      </c>
      <c r="L9" s="27">
        <v>95</v>
      </c>
      <c r="M9" s="45">
        <f t="shared" si="0"/>
        <v>96.3</v>
      </c>
      <c r="N9" s="45"/>
      <c r="O9" s="45"/>
      <c r="P9" s="12" t="s">
        <v>168</v>
      </c>
    </row>
    <row r="10" spans="1:16" s="1" customFormat="1" ht="18">
      <c r="A10" s="43">
        <v>8</v>
      </c>
      <c r="B10" s="55" t="s">
        <v>12</v>
      </c>
      <c r="C10" s="53">
        <v>95</v>
      </c>
      <c r="D10" s="27">
        <v>98</v>
      </c>
      <c r="E10" s="27">
        <v>94</v>
      </c>
      <c r="F10" s="27">
        <v>98</v>
      </c>
      <c r="G10" s="27">
        <v>96</v>
      </c>
      <c r="H10" s="27">
        <v>95</v>
      </c>
      <c r="I10" s="27">
        <v>97</v>
      </c>
      <c r="J10" s="27">
        <v>98</v>
      </c>
      <c r="K10" s="27">
        <v>98</v>
      </c>
      <c r="L10" s="27">
        <v>93</v>
      </c>
      <c r="M10" s="45">
        <f t="shared" si="0"/>
        <v>96.2</v>
      </c>
      <c r="N10" s="45"/>
      <c r="O10" s="45"/>
      <c r="P10" s="12" t="s">
        <v>168</v>
      </c>
    </row>
    <row r="11" spans="1:16" s="1" customFormat="1" ht="18">
      <c r="A11" s="43">
        <v>9</v>
      </c>
      <c r="B11" s="55" t="s">
        <v>46</v>
      </c>
      <c r="C11" s="53">
        <v>95</v>
      </c>
      <c r="D11" s="27">
        <v>98</v>
      </c>
      <c r="E11" s="27">
        <v>92</v>
      </c>
      <c r="F11" s="27">
        <v>98</v>
      </c>
      <c r="G11" s="27">
        <v>96</v>
      </c>
      <c r="H11" s="27">
        <v>95</v>
      </c>
      <c r="I11" s="27">
        <v>97</v>
      </c>
      <c r="J11" s="27">
        <v>98</v>
      </c>
      <c r="K11" s="27">
        <v>98</v>
      </c>
      <c r="L11" s="27">
        <v>92</v>
      </c>
      <c r="M11" s="45">
        <f t="shared" si="0"/>
        <v>95.9</v>
      </c>
      <c r="N11" s="45"/>
      <c r="O11" s="45"/>
      <c r="P11" s="12" t="s">
        <v>168</v>
      </c>
    </row>
    <row r="12" spans="1:16" s="1" customFormat="1" ht="18">
      <c r="A12" s="43">
        <v>10</v>
      </c>
      <c r="B12" s="55" t="s">
        <v>10</v>
      </c>
      <c r="C12" s="53">
        <v>96</v>
      </c>
      <c r="D12" s="27">
        <v>98</v>
      </c>
      <c r="E12" s="27">
        <v>93</v>
      </c>
      <c r="F12" s="27">
        <v>98</v>
      </c>
      <c r="G12" s="27">
        <v>94</v>
      </c>
      <c r="H12" s="27">
        <v>95</v>
      </c>
      <c r="I12" s="27">
        <v>96</v>
      </c>
      <c r="J12" s="27">
        <v>90</v>
      </c>
      <c r="K12" s="27">
        <v>98</v>
      </c>
      <c r="L12" s="27">
        <v>98</v>
      </c>
      <c r="M12" s="45">
        <f t="shared" si="0"/>
        <v>95.6</v>
      </c>
      <c r="N12" s="45"/>
      <c r="O12" s="45"/>
      <c r="P12" s="12" t="s">
        <v>168</v>
      </c>
    </row>
    <row r="13" spans="1:16" s="1" customFormat="1" ht="18">
      <c r="A13" s="43">
        <v>11</v>
      </c>
      <c r="B13" s="58" t="s">
        <v>6</v>
      </c>
      <c r="C13" s="59">
        <v>95</v>
      </c>
      <c r="D13" s="5">
        <v>95</v>
      </c>
      <c r="E13" s="5">
        <v>92</v>
      </c>
      <c r="F13" s="5">
        <v>98</v>
      </c>
      <c r="G13" s="5">
        <v>90</v>
      </c>
      <c r="H13" s="5">
        <v>95</v>
      </c>
      <c r="I13" s="5">
        <v>98</v>
      </c>
      <c r="J13" s="5">
        <v>95</v>
      </c>
      <c r="K13" s="5">
        <v>98</v>
      </c>
      <c r="L13" s="5">
        <v>92</v>
      </c>
      <c r="M13" s="45">
        <f t="shared" si="0"/>
        <v>94.8</v>
      </c>
      <c r="N13" s="45"/>
      <c r="O13" s="45"/>
      <c r="P13" s="12" t="s">
        <v>168</v>
      </c>
    </row>
    <row r="14" spans="1:16" s="1" customFormat="1" ht="18.75" thickBot="1">
      <c r="A14" s="43">
        <v>12</v>
      </c>
      <c r="B14" s="55" t="s">
        <v>7</v>
      </c>
      <c r="C14" s="53">
        <v>91</v>
      </c>
      <c r="D14" s="27">
        <v>96</v>
      </c>
      <c r="E14" s="27">
        <v>95</v>
      </c>
      <c r="F14" s="27">
        <v>98</v>
      </c>
      <c r="G14" s="27">
        <v>94</v>
      </c>
      <c r="H14" s="27">
        <v>95</v>
      </c>
      <c r="I14" s="27">
        <v>94</v>
      </c>
      <c r="J14" s="27">
        <v>92</v>
      </c>
      <c r="K14" s="27">
        <v>98</v>
      </c>
      <c r="L14" s="27">
        <v>93</v>
      </c>
      <c r="M14" s="45">
        <f t="shared" si="0"/>
        <v>94.6</v>
      </c>
      <c r="N14" s="45"/>
      <c r="O14" s="45"/>
      <c r="P14" s="12" t="s">
        <v>168</v>
      </c>
    </row>
    <row r="15" spans="1:16" s="1" customFormat="1" ht="18.75" thickBot="1">
      <c r="A15" s="43">
        <v>13</v>
      </c>
      <c r="B15" s="60" t="s">
        <v>8</v>
      </c>
      <c r="C15" s="27">
        <v>95</v>
      </c>
      <c r="D15" s="27">
        <v>96</v>
      </c>
      <c r="E15" s="27">
        <v>92</v>
      </c>
      <c r="F15" s="27">
        <v>98</v>
      </c>
      <c r="G15" s="27">
        <v>94</v>
      </c>
      <c r="H15" s="27">
        <v>95</v>
      </c>
      <c r="I15" s="27">
        <v>96</v>
      </c>
      <c r="J15" s="27">
        <v>90</v>
      </c>
      <c r="K15" s="27">
        <v>98</v>
      </c>
      <c r="L15" s="27">
        <v>91</v>
      </c>
      <c r="M15" s="45">
        <f t="shared" si="0"/>
        <v>94.5</v>
      </c>
      <c r="N15" s="45"/>
      <c r="O15" s="45"/>
      <c r="P15" s="12" t="s">
        <v>168</v>
      </c>
    </row>
    <row r="16" spans="1:16" s="1" customFormat="1" ht="18.75" thickBot="1">
      <c r="A16" s="43">
        <v>14</v>
      </c>
      <c r="B16" s="44" t="s">
        <v>13</v>
      </c>
      <c r="C16" s="27">
        <v>95</v>
      </c>
      <c r="D16" s="27">
        <v>97</v>
      </c>
      <c r="E16" s="27">
        <v>90</v>
      </c>
      <c r="F16" s="27">
        <v>96</v>
      </c>
      <c r="G16" s="27">
        <v>90</v>
      </c>
      <c r="H16" s="27">
        <v>95</v>
      </c>
      <c r="I16" s="27">
        <v>97</v>
      </c>
      <c r="J16" s="27">
        <v>95</v>
      </c>
      <c r="K16" s="27">
        <v>96</v>
      </c>
      <c r="L16" s="27">
        <v>90</v>
      </c>
      <c r="M16" s="45">
        <f t="shared" si="0"/>
        <v>94.1</v>
      </c>
      <c r="N16" s="45"/>
      <c r="O16" s="45"/>
      <c r="P16" s="12" t="s">
        <v>168</v>
      </c>
    </row>
    <row r="18" spans="1:17" s="21" customFormat="1" ht="18.75">
      <c r="A18" s="19"/>
      <c r="B18" s="19" t="s">
        <v>139</v>
      </c>
      <c r="C18" s="19" t="s">
        <v>140</v>
      </c>
      <c r="D18" s="19" t="s">
        <v>141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</row>
    <row r="19" spans="1:17" s="21" customFormat="1" ht="18.75">
      <c r="A19" s="19"/>
      <c r="B19" s="19" t="s">
        <v>142</v>
      </c>
      <c r="C19" s="19" t="s">
        <v>143</v>
      </c>
      <c r="D19" s="19" t="s">
        <v>144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  <c r="Q19" s="20"/>
    </row>
    <row r="20" spans="1:17" s="21" customFormat="1" ht="18.75">
      <c r="A20" s="19"/>
      <c r="B20" s="19"/>
      <c r="C20" s="19" t="s">
        <v>140</v>
      </c>
      <c r="D20" s="19" t="s">
        <v>145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Q20" s="20"/>
    </row>
    <row r="21" spans="1:17" s="21" customFormat="1" ht="18.75">
      <c r="A21" s="19"/>
      <c r="B21" s="19"/>
      <c r="C21" s="19" t="s">
        <v>143</v>
      </c>
      <c r="D21" s="19" t="s">
        <v>146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</row>
    <row r="22" spans="1:17" s="21" customFormat="1" ht="18.75">
      <c r="A22" s="19"/>
      <c r="B22" s="19"/>
      <c r="C22" s="19" t="s">
        <v>147</v>
      </c>
      <c r="D22" s="19" t="s">
        <v>148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0"/>
    </row>
  </sheetData>
  <sheetProtection/>
  <mergeCells count="1">
    <mergeCell ref="A1:P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28125" style="0" customWidth="1"/>
    <col min="2" max="2" width="45.7109375" style="0" customWidth="1"/>
    <col min="3" max="3" width="8.28125" style="0" customWidth="1"/>
    <col min="4" max="4" width="7.00390625" style="0" customWidth="1"/>
    <col min="5" max="5" width="9.00390625" style="0" customWidth="1"/>
    <col min="6" max="7" width="7.8515625" style="0" customWidth="1"/>
    <col min="8" max="8" width="8.00390625" style="0" customWidth="1"/>
    <col min="9" max="9" width="7.28125" style="0" customWidth="1"/>
    <col min="10" max="10" width="8.28125" style="0" customWidth="1"/>
    <col min="11" max="11" width="8.57421875" style="0" customWidth="1"/>
    <col min="12" max="12" width="9.8515625" style="0" customWidth="1"/>
  </cols>
  <sheetData>
    <row r="1" spans="1:12" ht="32.25" customHeight="1">
      <c r="A1" s="82" t="s">
        <v>164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1.5" customHeight="1" thickBot="1">
      <c r="A2" s="2"/>
      <c r="B2" s="3" t="s">
        <v>2</v>
      </c>
      <c r="C2" s="13" t="s">
        <v>126</v>
      </c>
      <c r="D2" s="13" t="s">
        <v>127</v>
      </c>
      <c r="E2" s="13" t="s">
        <v>128</v>
      </c>
      <c r="F2" s="13" t="s">
        <v>129</v>
      </c>
      <c r="G2" s="13" t="s">
        <v>90</v>
      </c>
      <c r="H2" s="13" t="s">
        <v>130</v>
      </c>
      <c r="I2" s="13" t="s">
        <v>131</v>
      </c>
      <c r="J2" s="13" t="s">
        <v>132</v>
      </c>
      <c r="K2" s="4" t="s">
        <v>0</v>
      </c>
      <c r="L2" s="4" t="s">
        <v>1</v>
      </c>
    </row>
    <row r="3" spans="1:12" ht="36.75" customHeight="1" thickBot="1">
      <c r="A3" s="2">
        <v>1</v>
      </c>
      <c r="B3" s="14" t="s">
        <v>44</v>
      </c>
      <c r="C3" s="40">
        <v>92</v>
      </c>
      <c r="D3" s="40">
        <v>95</v>
      </c>
      <c r="E3" s="40">
        <v>90</v>
      </c>
      <c r="F3" s="40">
        <v>60</v>
      </c>
      <c r="G3" s="40">
        <v>82</v>
      </c>
      <c r="H3" s="40">
        <v>85</v>
      </c>
      <c r="I3" s="40">
        <v>90</v>
      </c>
      <c r="J3" s="11">
        <v>82</v>
      </c>
      <c r="K3" s="41">
        <f>SUM(C3:J3)/8</f>
        <v>84.5</v>
      </c>
      <c r="L3" s="4"/>
    </row>
    <row r="6" spans="1:9" s="21" customFormat="1" ht="18.75">
      <c r="A6" s="19"/>
      <c r="B6" s="19" t="s">
        <v>139</v>
      </c>
      <c r="C6" s="19" t="s">
        <v>140</v>
      </c>
      <c r="D6" s="19" t="s">
        <v>141</v>
      </c>
      <c r="E6" s="19"/>
      <c r="F6" s="19"/>
      <c r="G6" s="19"/>
      <c r="H6" s="20"/>
      <c r="I6" s="20"/>
    </row>
    <row r="7" spans="1:9" s="21" customFormat="1" ht="18.75">
      <c r="A7" s="19"/>
      <c r="B7" s="19" t="s">
        <v>142</v>
      </c>
      <c r="C7" s="19" t="s">
        <v>143</v>
      </c>
      <c r="D7" s="19" t="s">
        <v>144</v>
      </c>
      <c r="E7" s="19"/>
      <c r="F7" s="19"/>
      <c r="G7" s="19"/>
      <c r="H7" s="20"/>
      <c r="I7" s="20"/>
    </row>
    <row r="8" spans="1:9" s="21" customFormat="1" ht="18.75">
      <c r="A8" s="19"/>
      <c r="B8" s="19"/>
      <c r="C8" s="19" t="s">
        <v>140</v>
      </c>
      <c r="D8" s="19" t="s">
        <v>145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143</v>
      </c>
      <c r="D9" s="19" t="s">
        <v>146</v>
      </c>
      <c r="E9" s="19"/>
      <c r="F9" s="19"/>
      <c r="G9" s="19"/>
      <c r="H9" s="20"/>
      <c r="I9" s="20"/>
    </row>
    <row r="10" spans="1:9" s="21" customFormat="1" ht="18.75">
      <c r="A10" s="19"/>
      <c r="B10" s="19"/>
      <c r="C10" s="19" t="s">
        <v>147</v>
      </c>
      <c r="D10" s="19" t="s">
        <v>148</v>
      </c>
      <c r="E10" s="19"/>
      <c r="F10" s="19"/>
      <c r="G10" s="19"/>
      <c r="H10" s="20"/>
      <c r="I10" s="20"/>
    </row>
  </sheetData>
  <sheetProtection/>
  <mergeCells count="1">
    <mergeCell ref="A1:L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.57421875" style="0" customWidth="1"/>
    <col min="2" max="2" width="48.421875" style="0" customWidth="1"/>
    <col min="3" max="3" width="7.8515625" style="0" customWidth="1"/>
    <col min="4" max="4" width="7.7109375" style="0" customWidth="1"/>
    <col min="5" max="5" width="8.57421875" style="0" customWidth="1"/>
    <col min="6" max="6" width="7.00390625" style="0" customWidth="1"/>
    <col min="7" max="7" width="8.421875" style="0" customWidth="1"/>
    <col min="8" max="8" width="8.28125" style="0" customWidth="1"/>
    <col min="9" max="10" width="8.57421875" style="0" customWidth="1"/>
    <col min="11" max="11" width="12.57421875" style="0" customWidth="1"/>
    <col min="12" max="12" width="10.00390625" style="0" customWidth="1"/>
  </cols>
  <sheetData>
    <row r="1" spans="1:12" ht="26.25" customHeight="1">
      <c r="A1" s="83" t="s">
        <v>165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9.75" customHeight="1">
      <c r="A2" s="17"/>
      <c r="B2" s="8" t="s">
        <v>2</v>
      </c>
      <c r="C2" s="13" t="s">
        <v>126</v>
      </c>
      <c r="D2" s="13" t="s">
        <v>133</v>
      </c>
      <c r="E2" s="13" t="s">
        <v>134</v>
      </c>
      <c r="F2" s="13" t="s">
        <v>127</v>
      </c>
      <c r="G2" s="13" t="s">
        <v>128</v>
      </c>
      <c r="H2" s="13" t="s">
        <v>135</v>
      </c>
      <c r="I2" s="13" t="s">
        <v>136</v>
      </c>
      <c r="J2" s="13" t="s">
        <v>137</v>
      </c>
      <c r="K2" s="9" t="s">
        <v>19</v>
      </c>
      <c r="L2" s="6"/>
    </row>
    <row r="3" spans="1:12" s="1" customFormat="1" ht="32.25" customHeight="1" thickBot="1">
      <c r="A3" s="81">
        <v>1</v>
      </c>
      <c r="B3" s="52" t="s">
        <v>18</v>
      </c>
      <c r="C3" s="59">
        <v>95</v>
      </c>
      <c r="D3" s="5">
        <v>90</v>
      </c>
      <c r="E3" s="5">
        <v>90</v>
      </c>
      <c r="F3" s="5">
        <v>92</v>
      </c>
      <c r="G3" s="5">
        <v>95</v>
      </c>
      <c r="H3" s="5">
        <v>90</v>
      </c>
      <c r="I3" s="5">
        <v>92</v>
      </c>
      <c r="J3" s="5">
        <v>95</v>
      </c>
      <c r="K3" s="54">
        <f>SUM(C3:J3)/8</f>
        <v>92.375</v>
      </c>
      <c r="L3" s="12" t="s">
        <v>168</v>
      </c>
    </row>
    <row r="5" spans="1:9" s="21" customFormat="1" ht="18.75">
      <c r="A5" s="19"/>
      <c r="B5" s="19" t="s">
        <v>139</v>
      </c>
      <c r="C5" s="19" t="s">
        <v>140</v>
      </c>
      <c r="D5" s="19" t="s">
        <v>141</v>
      </c>
      <c r="E5" s="19"/>
      <c r="F5" s="19"/>
      <c r="G5" s="19"/>
      <c r="H5" s="20"/>
      <c r="I5" s="20"/>
    </row>
    <row r="6" spans="1:9" s="21" customFormat="1" ht="18.75">
      <c r="A6" s="19"/>
      <c r="B6" s="19" t="s">
        <v>142</v>
      </c>
      <c r="C6" s="19" t="s">
        <v>143</v>
      </c>
      <c r="D6" s="19" t="s">
        <v>144</v>
      </c>
      <c r="E6" s="19"/>
      <c r="F6" s="19"/>
      <c r="G6" s="19"/>
      <c r="H6" s="20"/>
      <c r="I6" s="20"/>
    </row>
    <row r="7" spans="1:9" s="21" customFormat="1" ht="18.75">
      <c r="A7" s="19"/>
      <c r="B7" s="19"/>
      <c r="C7" s="19" t="s">
        <v>140</v>
      </c>
      <c r="D7" s="19" t="s">
        <v>145</v>
      </c>
      <c r="E7" s="19"/>
      <c r="F7" s="19"/>
      <c r="G7" s="19"/>
      <c r="H7" s="20"/>
      <c r="I7" s="20"/>
    </row>
    <row r="8" spans="1:9" s="21" customFormat="1" ht="18.75">
      <c r="A8" s="19"/>
      <c r="B8" s="19"/>
      <c r="C8" s="19" t="s">
        <v>143</v>
      </c>
      <c r="D8" s="19" t="s">
        <v>146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147</v>
      </c>
      <c r="D9" s="19" t="s">
        <v>148</v>
      </c>
      <c r="E9" s="19"/>
      <c r="F9" s="19"/>
      <c r="G9" s="19"/>
      <c r="H9" s="20"/>
      <c r="I9" s="20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7">
      <selection activeCell="C21" sqref="C21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6.7109375" style="0" customWidth="1"/>
    <col min="4" max="4" width="6.57421875" style="0" customWidth="1"/>
    <col min="5" max="5" width="6.421875" style="0" customWidth="1"/>
    <col min="6" max="6" width="6.28125" style="0" customWidth="1"/>
    <col min="7" max="7" width="6.00390625" style="0" customWidth="1"/>
    <col min="8" max="8" width="9.57421875" style="26" customWidth="1"/>
    <col min="9" max="9" width="9.421875" style="26" customWidth="1"/>
    <col min="10" max="10" width="9.00390625" style="26" customWidth="1"/>
    <col min="11" max="11" width="10.00390625" style="0" customWidth="1"/>
    <col min="12" max="12" width="10.140625" style="0" customWidth="1"/>
  </cols>
  <sheetData>
    <row r="1" spans="1:12" ht="15">
      <c r="A1" s="82" t="s">
        <v>150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38" customHeight="1">
      <c r="A2" s="46"/>
      <c r="B2" s="62" t="s">
        <v>4</v>
      </c>
      <c r="C2" s="63" t="s">
        <v>21</v>
      </c>
      <c r="D2" s="63" t="s">
        <v>45</v>
      </c>
      <c r="E2" s="63" t="s">
        <v>96</v>
      </c>
      <c r="F2" s="63" t="s">
        <v>91</v>
      </c>
      <c r="G2" s="63" t="s">
        <v>27</v>
      </c>
      <c r="H2" s="63" t="s">
        <v>151</v>
      </c>
      <c r="I2" s="63" t="s">
        <v>153</v>
      </c>
      <c r="J2" s="63" t="s">
        <v>152</v>
      </c>
      <c r="K2" s="64" t="s">
        <v>0</v>
      </c>
      <c r="L2" s="64" t="s">
        <v>1</v>
      </c>
    </row>
    <row r="3" spans="1:12" ht="18" customHeight="1" thickBot="1">
      <c r="A3" s="46">
        <v>1</v>
      </c>
      <c r="B3" s="65" t="s">
        <v>33</v>
      </c>
      <c r="C3" s="27">
        <v>90</v>
      </c>
      <c r="D3" s="27">
        <v>96</v>
      </c>
      <c r="E3" s="27">
        <v>98</v>
      </c>
      <c r="F3" s="27">
        <v>98</v>
      </c>
      <c r="G3" s="27">
        <v>96</v>
      </c>
      <c r="H3" s="27">
        <v>100</v>
      </c>
      <c r="I3" s="66">
        <v>95</v>
      </c>
      <c r="J3" s="66">
        <v>95</v>
      </c>
      <c r="K3" s="54">
        <f aca="true" t="shared" si="0" ref="K3:K16">SUM(C3:J3)/8</f>
        <v>96</v>
      </c>
      <c r="L3" s="67" t="s">
        <v>168</v>
      </c>
    </row>
    <row r="4" spans="1:12" s="22" customFormat="1" ht="19.5" customHeight="1" thickBot="1">
      <c r="A4" s="46">
        <v>2</v>
      </c>
      <c r="B4" s="65" t="s">
        <v>29</v>
      </c>
      <c r="C4" s="68">
        <v>90</v>
      </c>
      <c r="D4" s="68">
        <v>92</v>
      </c>
      <c r="E4" s="68">
        <v>98</v>
      </c>
      <c r="F4" s="68">
        <v>96</v>
      </c>
      <c r="G4" s="68">
        <v>92</v>
      </c>
      <c r="H4" s="68">
        <v>98</v>
      </c>
      <c r="I4" s="68">
        <v>99</v>
      </c>
      <c r="J4" s="68">
        <v>100</v>
      </c>
      <c r="K4" s="27">
        <f t="shared" si="0"/>
        <v>95.625</v>
      </c>
      <c r="L4" s="67" t="s">
        <v>168</v>
      </c>
    </row>
    <row r="5" spans="1:12" s="1" customFormat="1" ht="18.75" thickBot="1">
      <c r="A5" s="46">
        <v>3</v>
      </c>
      <c r="B5" s="65" t="s">
        <v>86</v>
      </c>
      <c r="C5" s="27">
        <v>95</v>
      </c>
      <c r="D5" s="27">
        <v>94</v>
      </c>
      <c r="E5" s="27">
        <v>95</v>
      </c>
      <c r="F5" s="27">
        <v>100</v>
      </c>
      <c r="G5" s="27">
        <v>94</v>
      </c>
      <c r="H5" s="27">
        <v>96</v>
      </c>
      <c r="I5" s="27">
        <v>92</v>
      </c>
      <c r="J5" s="27">
        <v>98</v>
      </c>
      <c r="K5" s="54">
        <f t="shared" si="0"/>
        <v>95.5</v>
      </c>
      <c r="L5" s="67" t="s">
        <v>168</v>
      </c>
    </row>
    <row r="6" spans="1:12" s="1" customFormat="1" ht="18.75" thickBot="1">
      <c r="A6" s="46">
        <v>4</v>
      </c>
      <c r="B6" s="69" t="s">
        <v>37</v>
      </c>
      <c r="C6" s="27">
        <v>91</v>
      </c>
      <c r="D6" s="27">
        <v>96</v>
      </c>
      <c r="E6" s="27">
        <v>95</v>
      </c>
      <c r="F6" s="27">
        <v>98</v>
      </c>
      <c r="G6" s="27">
        <v>96</v>
      </c>
      <c r="H6" s="27">
        <v>94</v>
      </c>
      <c r="I6" s="27">
        <v>98</v>
      </c>
      <c r="J6" s="27">
        <v>90</v>
      </c>
      <c r="K6" s="27">
        <f t="shared" si="0"/>
        <v>94.75</v>
      </c>
      <c r="L6" s="67" t="s">
        <v>168</v>
      </c>
    </row>
    <row r="7" spans="1:12" s="1" customFormat="1" ht="18.75" thickBot="1">
      <c r="A7" s="46">
        <v>5</v>
      </c>
      <c r="B7" s="65" t="s">
        <v>31</v>
      </c>
      <c r="C7" s="27">
        <v>90</v>
      </c>
      <c r="D7" s="27">
        <v>96</v>
      </c>
      <c r="E7" s="27">
        <v>95</v>
      </c>
      <c r="F7" s="27">
        <v>90</v>
      </c>
      <c r="G7" s="27">
        <v>96</v>
      </c>
      <c r="H7" s="27">
        <v>100</v>
      </c>
      <c r="I7" s="27">
        <v>95</v>
      </c>
      <c r="J7" s="27">
        <v>92</v>
      </c>
      <c r="K7" s="27">
        <f t="shared" si="0"/>
        <v>94.25</v>
      </c>
      <c r="L7" s="67" t="s">
        <v>168</v>
      </c>
    </row>
    <row r="8" spans="1:12" s="22" customFormat="1" ht="18.75" thickBot="1">
      <c r="A8" s="46">
        <v>6</v>
      </c>
      <c r="B8" s="69" t="s">
        <v>32</v>
      </c>
      <c r="C8" s="27">
        <v>90</v>
      </c>
      <c r="D8" s="27">
        <v>92</v>
      </c>
      <c r="E8" s="27">
        <v>96</v>
      </c>
      <c r="F8" s="27">
        <v>95</v>
      </c>
      <c r="G8" s="27">
        <v>92</v>
      </c>
      <c r="H8" s="27">
        <v>90</v>
      </c>
      <c r="I8" s="27">
        <v>98</v>
      </c>
      <c r="J8" s="27">
        <v>98</v>
      </c>
      <c r="K8" s="27">
        <f t="shared" si="0"/>
        <v>93.875</v>
      </c>
      <c r="L8" s="67" t="s">
        <v>168</v>
      </c>
    </row>
    <row r="9" spans="1:12" s="22" customFormat="1" ht="18.75" thickBot="1">
      <c r="A9" s="46">
        <v>7</v>
      </c>
      <c r="B9" s="69" t="s">
        <v>38</v>
      </c>
      <c r="C9" s="27">
        <v>90</v>
      </c>
      <c r="D9" s="27">
        <v>96</v>
      </c>
      <c r="E9" s="27">
        <v>95</v>
      </c>
      <c r="F9" s="27">
        <v>92</v>
      </c>
      <c r="G9" s="27">
        <v>96</v>
      </c>
      <c r="H9" s="27">
        <v>96</v>
      </c>
      <c r="I9" s="27">
        <v>92</v>
      </c>
      <c r="J9" s="27">
        <v>90</v>
      </c>
      <c r="K9" s="27">
        <f t="shared" si="0"/>
        <v>93.375</v>
      </c>
      <c r="L9" s="67" t="s">
        <v>168</v>
      </c>
    </row>
    <row r="10" spans="1:12" s="22" customFormat="1" ht="18.75" thickBot="1">
      <c r="A10" s="46">
        <v>8</v>
      </c>
      <c r="B10" s="69" t="s">
        <v>39</v>
      </c>
      <c r="C10" s="27">
        <v>91</v>
      </c>
      <c r="D10" s="27">
        <v>94</v>
      </c>
      <c r="E10" s="27">
        <v>95</v>
      </c>
      <c r="F10" s="27">
        <v>92</v>
      </c>
      <c r="G10" s="27">
        <v>96</v>
      </c>
      <c r="H10" s="27">
        <v>96</v>
      </c>
      <c r="I10" s="27">
        <v>92</v>
      </c>
      <c r="J10" s="27">
        <v>90</v>
      </c>
      <c r="K10" s="27">
        <f t="shared" si="0"/>
        <v>93.25</v>
      </c>
      <c r="L10" s="67" t="s">
        <v>168</v>
      </c>
    </row>
    <row r="11" spans="1:12" s="1" customFormat="1" ht="20.25" customHeight="1" thickBot="1">
      <c r="A11" s="46">
        <v>9</v>
      </c>
      <c r="B11" s="65" t="s">
        <v>34</v>
      </c>
      <c r="C11" s="27">
        <v>90</v>
      </c>
      <c r="D11" s="27">
        <v>94</v>
      </c>
      <c r="E11" s="27">
        <v>90</v>
      </c>
      <c r="F11" s="27">
        <v>90</v>
      </c>
      <c r="G11" s="27">
        <v>94</v>
      </c>
      <c r="H11" s="27">
        <v>99</v>
      </c>
      <c r="I11" s="27">
        <v>95</v>
      </c>
      <c r="J11" s="27">
        <v>92</v>
      </c>
      <c r="K11" s="54">
        <f t="shared" si="0"/>
        <v>93</v>
      </c>
      <c r="L11" s="67" t="s">
        <v>168</v>
      </c>
    </row>
    <row r="12" spans="1:12" s="22" customFormat="1" ht="19.5" thickBot="1">
      <c r="A12" s="46">
        <v>10</v>
      </c>
      <c r="B12" s="65" t="s">
        <v>30</v>
      </c>
      <c r="C12" s="68">
        <v>90</v>
      </c>
      <c r="D12" s="68">
        <v>94</v>
      </c>
      <c r="E12" s="68">
        <v>90</v>
      </c>
      <c r="F12" s="68">
        <v>93</v>
      </c>
      <c r="G12" s="68">
        <v>94</v>
      </c>
      <c r="H12" s="68">
        <v>95</v>
      </c>
      <c r="I12" s="68">
        <v>95</v>
      </c>
      <c r="J12" s="68">
        <v>92</v>
      </c>
      <c r="K12" s="27">
        <f t="shared" si="0"/>
        <v>92.875</v>
      </c>
      <c r="L12" s="67" t="s">
        <v>168</v>
      </c>
    </row>
    <row r="13" spans="1:12" s="22" customFormat="1" ht="18.75" thickBot="1">
      <c r="A13" s="46">
        <v>11</v>
      </c>
      <c r="B13" s="69" t="s">
        <v>36</v>
      </c>
      <c r="C13" s="27">
        <v>90</v>
      </c>
      <c r="D13" s="27">
        <v>90</v>
      </c>
      <c r="E13" s="27">
        <v>95</v>
      </c>
      <c r="F13" s="27">
        <v>98</v>
      </c>
      <c r="G13" s="27">
        <v>90</v>
      </c>
      <c r="H13" s="27">
        <v>95</v>
      </c>
      <c r="I13" s="27">
        <v>95</v>
      </c>
      <c r="J13" s="27">
        <v>90</v>
      </c>
      <c r="K13" s="27">
        <f t="shared" si="0"/>
        <v>92.875</v>
      </c>
      <c r="L13" s="67" t="s">
        <v>168</v>
      </c>
    </row>
    <row r="14" spans="1:12" s="26" customFormat="1" ht="21.75" customHeight="1" thickBot="1">
      <c r="A14" s="46">
        <v>12</v>
      </c>
      <c r="B14" s="69" t="s">
        <v>154</v>
      </c>
      <c r="C14" s="27">
        <v>92</v>
      </c>
      <c r="D14" s="27">
        <v>90</v>
      </c>
      <c r="E14" s="27">
        <v>95</v>
      </c>
      <c r="F14" s="27">
        <v>97</v>
      </c>
      <c r="G14" s="27">
        <v>90</v>
      </c>
      <c r="H14" s="27">
        <v>96</v>
      </c>
      <c r="I14" s="27">
        <v>92</v>
      </c>
      <c r="J14" s="27">
        <v>90</v>
      </c>
      <c r="K14" s="27">
        <f t="shared" si="0"/>
        <v>92.75</v>
      </c>
      <c r="L14" s="67" t="s">
        <v>168</v>
      </c>
    </row>
    <row r="15" spans="1:12" ht="21" customHeight="1" thickBot="1">
      <c r="A15" s="46">
        <v>13</v>
      </c>
      <c r="B15" s="70" t="s">
        <v>35</v>
      </c>
      <c r="C15" s="27">
        <v>92</v>
      </c>
      <c r="D15" s="27">
        <v>90</v>
      </c>
      <c r="E15" s="27">
        <v>98</v>
      </c>
      <c r="F15" s="27">
        <v>90</v>
      </c>
      <c r="G15" s="27">
        <v>90</v>
      </c>
      <c r="H15" s="27">
        <v>95</v>
      </c>
      <c r="I15" s="27">
        <v>95</v>
      </c>
      <c r="J15" s="27">
        <v>91</v>
      </c>
      <c r="K15" s="27">
        <f t="shared" si="0"/>
        <v>92.625</v>
      </c>
      <c r="L15" s="67" t="s">
        <v>168</v>
      </c>
    </row>
    <row r="16" spans="1:12" ht="18.75" thickBot="1">
      <c r="A16" s="46">
        <v>14</v>
      </c>
      <c r="B16" s="65" t="s">
        <v>87</v>
      </c>
      <c r="C16" s="27">
        <v>90</v>
      </c>
      <c r="D16" s="27">
        <v>90</v>
      </c>
      <c r="E16" s="27">
        <v>92</v>
      </c>
      <c r="F16" s="27">
        <v>90</v>
      </c>
      <c r="G16" s="27">
        <v>95</v>
      </c>
      <c r="H16" s="27">
        <v>98</v>
      </c>
      <c r="I16" s="27">
        <v>95</v>
      </c>
      <c r="J16" s="27">
        <v>90</v>
      </c>
      <c r="K16" s="54">
        <f t="shared" si="0"/>
        <v>92.5</v>
      </c>
      <c r="L16" s="67" t="s">
        <v>168</v>
      </c>
    </row>
    <row r="17" spans="3:11" ht="18">
      <c r="C17" s="28"/>
      <c r="D17" s="28"/>
      <c r="E17" s="28"/>
      <c r="F17" s="28"/>
      <c r="G17" s="28"/>
      <c r="H17" s="61"/>
      <c r="I17" s="61"/>
      <c r="J17" s="61"/>
      <c r="K17" s="28"/>
    </row>
    <row r="18" spans="8:10" ht="12.75">
      <c r="H18" s="1"/>
      <c r="I18" s="1"/>
      <c r="J18" s="1"/>
    </row>
    <row r="19" spans="8:10" ht="12.75">
      <c r="H19" s="1"/>
      <c r="I19" s="1"/>
      <c r="J19" s="1"/>
    </row>
    <row r="20" spans="1:11" s="21" customFormat="1" ht="18.75">
      <c r="A20" s="19"/>
      <c r="B20" s="19" t="s">
        <v>139</v>
      </c>
      <c r="C20" s="19" t="s">
        <v>141</v>
      </c>
      <c r="D20" s="19"/>
      <c r="E20" s="19"/>
      <c r="F20" s="19"/>
      <c r="G20" s="19"/>
      <c r="H20" s="19"/>
      <c r="I20" s="19"/>
      <c r="J20" s="19"/>
      <c r="K20" s="20"/>
    </row>
    <row r="21" spans="1:11" s="21" customFormat="1" ht="18.75">
      <c r="A21" s="19"/>
      <c r="B21" s="19" t="s">
        <v>142</v>
      </c>
      <c r="C21" s="19" t="s">
        <v>144</v>
      </c>
      <c r="D21" s="19"/>
      <c r="E21" s="19"/>
      <c r="F21" s="19"/>
      <c r="G21" s="19"/>
      <c r="H21" s="19"/>
      <c r="I21" s="19"/>
      <c r="J21" s="19"/>
      <c r="K21" s="20"/>
    </row>
    <row r="22" spans="1:11" s="21" customFormat="1" ht="18.75">
      <c r="A22" s="19"/>
      <c r="B22" s="19"/>
      <c r="C22" s="19" t="s">
        <v>145</v>
      </c>
      <c r="D22" s="19"/>
      <c r="E22" s="19"/>
      <c r="F22" s="19"/>
      <c r="G22" s="19"/>
      <c r="H22" s="19"/>
      <c r="I22" s="19"/>
      <c r="J22" s="19"/>
      <c r="K22" s="20"/>
    </row>
    <row r="23" spans="1:11" s="21" customFormat="1" ht="18.75">
      <c r="A23" s="19"/>
      <c r="B23" s="19"/>
      <c r="C23" s="19" t="s">
        <v>146</v>
      </c>
      <c r="D23" s="19"/>
      <c r="E23" s="19"/>
      <c r="F23" s="19"/>
      <c r="G23" s="19"/>
      <c r="H23" s="19"/>
      <c r="I23" s="19"/>
      <c r="J23" s="19"/>
      <c r="K23" s="20"/>
    </row>
    <row r="24" spans="1:11" s="21" customFormat="1" ht="18.75">
      <c r="A24" s="19"/>
      <c r="B24" s="19"/>
      <c r="C24" s="19" t="s">
        <v>148</v>
      </c>
      <c r="D24" s="19"/>
      <c r="E24" s="19"/>
      <c r="F24" s="19"/>
      <c r="G24" s="19"/>
      <c r="H24" s="19"/>
      <c r="I24" s="19"/>
      <c r="J24" s="19"/>
      <c r="K24" s="20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C25" sqref="C25"/>
    </sheetView>
  </sheetViews>
  <sheetFormatPr defaultColWidth="9.140625" defaultRowHeight="12.75"/>
  <cols>
    <col min="1" max="1" width="4.7109375" style="0" customWidth="1"/>
    <col min="2" max="2" width="45.8515625" style="0" customWidth="1"/>
    <col min="3" max="3" width="8.28125" style="0" customWidth="1"/>
    <col min="4" max="4" width="6.7109375" style="0" customWidth="1"/>
    <col min="5" max="5" width="6.57421875" style="0" customWidth="1"/>
    <col min="6" max="6" width="6.421875" style="0" customWidth="1"/>
    <col min="7" max="7" width="6.28125" style="0" customWidth="1"/>
    <col min="8" max="8" width="7.57421875" style="32" customWidth="1"/>
    <col min="9" max="11" width="6.28125" style="0" customWidth="1"/>
    <col min="12" max="12" width="10.8515625" style="0" customWidth="1"/>
    <col min="13" max="13" width="7.28125" style="0" customWidth="1"/>
    <col min="14" max="14" width="8.7109375" style="0" customWidth="1"/>
    <col min="15" max="15" width="8.8515625" style="0" customWidth="1"/>
  </cols>
  <sheetData>
    <row r="1" spans="1:15" ht="15">
      <c r="A1" s="82" t="s">
        <v>155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26.75" customHeight="1">
      <c r="A2" s="2"/>
      <c r="B2" s="3" t="s">
        <v>70</v>
      </c>
      <c r="C2" s="15" t="s">
        <v>98</v>
      </c>
      <c r="D2" s="15" t="s">
        <v>40</v>
      </c>
      <c r="E2" s="15" t="s">
        <v>21</v>
      </c>
      <c r="F2" s="15" t="s">
        <v>99</v>
      </c>
      <c r="G2" s="15" t="s">
        <v>100</v>
      </c>
      <c r="H2" s="30" t="s">
        <v>85</v>
      </c>
      <c r="I2" s="30" t="s">
        <v>101</v>
      </c>
      <c r="J2" s="15" t="s">
        <v>102</v>
      </c>
      <c r="K2" s="15" t="s">
        <v>103</v>
      </c>
      <c r="L2" s="4" t="s">
        <v>0</v>
      </c>
      <c r="M2" s="4" t="s">
        <v>166</v>
      </c>
      <c r="N2" s="4" t="s">
        <v>167</v>
      </c>
      <c r="O2" s="4" t="s">
        <v>1</v>
      </c>
    </row>
    <row r="3" spans="1:16" ht="15.75" customHeight="1">
      <c r="A3" s="46">
        <v>1</v>
      </c>
      <c r="B3" s="47" t="s">
        <v>57</v>
      </c>
      <c r="C3" s="5">
        <v>98</v>
      </c>
      <c r="D3" s="5">
        <v>100</v>
      </c>
      <c r="E3" s="5">
        <v>95</v>
      </c>
      <c r="F3" s="5">
        <v>100</v>
      </c>
      <c r="G3" s="5">
        <v>98</v>
      </c>
      <c r="H3" s="5">
        <v>100</v>
      </c>
      <c r="I3" s="5">
        <v>100</v>
      </c>
      <c r="J3" s="71">
        <v>98</v>
      </c>
      <c r="K3" s="71">
        <v>100</v>
      </c>
      <c r="L3" s="48">
        <f aca="true" t="shared" si="0" ref="L3:L22">SUM(C3:K3)/9</f>
        <v>98.77777777777777</v>
      </c>
      <c r="M3" s="48"/>
      <c r="N3" s="48"/>
      <c r="O3" s="51" t="s">
        <v>168</v>
      </c>
      <c r="P3" s="1"/>
    </row>
    <row r="4" spans="1:16" ht="18" customHeight="1">
      <c r="A4" s="46">
        <v>2</v>
      </c>
      <c r="B4" s="47" t="s">
        <v>71</v>
      </c>
      <c r="C4" s="27">
        <v>98</v>
      </c>
      <c r="D4" s="27">
        <v>98</v>
      </c>
      <c r="E4" s="27">
        <v>95</v>
      </c>
      <c r="F4" s="27">
        <v>99</v>
      </c>
      <c r="G4" s="27">
        <v>98</v>
      </c>
      <c r="H4" s="27">
        <v>98</v>
      </c>
      <c r="I4" s="27">
        <v>98</v>
      </c>
      <c r="J4" s="66">
        <v>98</v>
      </c>
      <c r="K4" s="66">
        <v>100</v>
      </c>
      <c r="L4" s="48">
        <f t="shared" si="0"/>
        <v>98</v>
      </c>
      <c r="M4" s="48"/>
      <c r="N4" s="48"/>
      <c r="O4" s="51" t="s">
        <v>168</v>
      </c>
      <c r="P4" s="1"/>
    </row>
    <row r="5" spans="1:15" s="1" customFormat="1" ht="19.5" customHeight="1">
      <c r="A5" s="46">
        <v>3</v>
      </c>
      <c r="B5" s="47" t="s">
        <v>65</v>
      </c>
      <c r="C5" s="27">
        <v>97</v>
      </c>
      <c r="D5" s="27">
        <v>98</v>
      </c>
      <c r="E5" s="27">
        <v>95</v>
      </c>
      <c r="F5" s="27">
        <v>96</v>
      </c>
      <c r="G5" s="27">
        <v>94</v>
      </c>
      <c r="H5" s="27">
        <v>98</v>
      </c>
      <c r="I5" s="27">
        <v>98</v>
      </c>
      <c r="J5" s="27">
        <v>94</v>
      </c>
      <c r="K5" s="27">
        <v>98</v>
      </c>
      <c r="L5" s="48">
        <f t="shared" si="0"/>
        <v>96.44444444444444</v>
      </c>
      <c r="M5" s="48"/>
      <c r="N5" s="48"/>
      <c r="O5" s="51" t="s">
        <v>168</v>
      </c>
    </row>
    <row r="6" spans="1:15" s="1" customFormat="1" ht="18.75">
      <c r="A6" s="46">
        <v>4</v>
      </c>
      <c r="B6" s="47" t="s">
        <v>66</v>
      </c>
      <c r="C6" s="27">
        <v>94</v>
      </c>
      <c r="D6" s="27">
        <v>96</v>
      </c>
      <c r="E6" s="27">
        <v>93</v>
      </c>
      <c r="F6" s="27">
        <v>98</v>
      </c>
      <c r="G6" s="27">
        <v>96</v>
      </c>
      <c r="H6" s="27">
        <v>96</v>
      </c>
      <c r="I6" s="27">
        <v>97</v>
      </c>
      <c r="J6" s="27">
        <v>98</v>
      </c>
      <c r="K6" s="27">
        <v>100</v>
      </c>
      <c r="L6" s="48">
        <f t="shared" si="0"/>
        <v>96.44444444444444</v>
      </c>
      <c r="M6" s="48"/>
      <c r="N6" s="48"/>
      <c r="O6" s="51" t="s">
        <v>168</v>
      </c>
    </row>
    <row r="7" spans="1:16" s="22" customFormat="1" ht="18.75">
      <c r="A7" s="46">
        <v>5</v>
      </c>
      <c r="B7" s="47" t="s">
        <v>56</v>
      </c>
      <c r="C7" s="5">
        <v>95</v>
      </c>
      <c r="D7" s="5">
        <v>96</v>
      </c>
      <c r="E7" s="5">
        <v>92</v>
      </c>
      <c r="F7" s="5">
        <v>96</v>
      </c>
      <c r="G7" s="5">
        <v>96</v>
      </c>
      <c r="H7" s="5">
        <v>96</v>
      </c>
      <c r="I7" s="5">
        <v>98</v>
      </c>
      <c r="J7" s="5">
        <v>96</v>
      </c>
      <c r="K7" s="5">
        <v>100</v>
      </c>
      <c r="L7" s="48">
        <f t="shared" si="0"/>
        <v>96.11111111111111</v>
      </c>
      <c r="M7" s="48"/>
      <c r="N7" s="48"/>
      <c r="O7" s="51" t="s">
        <v>168</v>
      </c>
      <c r="P7" s="1"/>
    </row>
    <row r="8" spans="1:16" ht="18.75">
      <c r="A8" s="46">
        <v>6</v>
      </c>
      <c r="B8" s="72" t="s">
        <v>62</v>
      </c>
      <c r="C8" s="53">
        <v>91</v>
      </c>
      <c r="D8" s="27">
        <v>90</v>
      </c>
      <c r="E8" s="27">
        <v>83</v>
      </c>
      <c r="F8" s="27">
        <v>94</v>
      </c>
      <c r="G8" s="27">
        <v>96</v>
      </c>
      <c r="H8" s="27">
        <v>85</v>
      </c>
      <c r="I8" s="27">
        <v>90</v>
      </c>
      <c r="J8" s="27">
        <v>96</v>
      </c>
      <c r="K8" s="27">
        <v>95</v>
      </c>
      <c r="L8" s="48">
        <f t="shared" si="0"/>
        <v>91.11111111111111</v>
      </c>
      <c r="M8" s="73">
        <v>5</v>
      </c>
      <c r="N8" s="48">
        <v>96.11</v>
      </c>
      <c r="O8" s="12"/>
      <c r="P8" s="1"/>
    </row>
    <row r="9" spans="1:16" ht="18.75">
      <c r="A9" s="46">
        <v>7</v>
      </c>
      <c r="B9" s="72" t="s">
        <v>61</v>
      </c>
      <c r="C9" s="53">
        <v>94</v>
      </c>
      <c r="D9" s="27">
        <v>98</v>
      </c>
      <c r="E9" s="27">
        <v>96</v>
      </c>
      <c r="F9" s="27">
        <v>97</v>
      </c>
      <c r="G9" s="27">
        <v>96</v>
      </c>
      <c r="H9" s="27">
        <v>98</v>
      </c>
      <c r="I9" s="27">
        <v>96</v>
      </c>
      <c r="J9" s="27">
        <v>94</v>
      </c>
      <c r="K9" s="27">
        <v>90</v>
      </c>
      <c r="L9" s="48">
        <f t="shared" si="0"/>
        <v>95.44444444444444</v>
      </c>
      <c r="M9" s="48"/>
      <c r="N9" s="48"/>
      <c r="O9" s="51" t="s">
        <v>168</v>
      </c>
      <c r="P9" s="1"/>
    </row>
    <row r="10" spans="1:16" s="22" customFormat="1" ht="19.5" customHeight="1">
      <c r="A10" s="46">
        <v>8</v>
      </c>
      <c r="B10" s="72" t="s">
        <v>64</v>
      </c>
      <c r="C10" s="27">
        <v>95</v>
      </c>
      <c r="D10" s="27">
        <v>92</v>
      </c>
      <c r="E10" s="27">
        <v>96</v>
      </c>
      <c r="F10" s="27">
        <v>98</v>
      </c>
      <c r="G10" s="27">
        <v>96</v>
      </c>
      <c r="H10" s="27">
        <v>98</v>
      </c>
      <c r="I10" s="27">
        <v>96</v>
      </c>
      <c r="J10" s="27">
        <v>90</v>
      </c>
      <c r="K10" s="27">
        <v>96</v>
      </c>
      <c r="L10" s="48">
        <f t="shared" si="0"/>
        <v>95.22222222222223</v>
      </c>
      <c r="M10" s="48"/>
      <c r="N10" s="48"/>
      <c r="O10" s="51" t="s">
        <v>168</v>
      </c>
      <c r="P10" s="1"/>
    </row>
    <row r="11" spans="1:15" s="1" customFormat="1" ht="18.75">
      <c r="A11" s="46">
        <v>9</v>
      </c>
      <c r="B11" s="47" t="s">
        <v>54</v>
      </c>
      <c r="C11" s="5">
        <v>96</v>
      </c>
      <c r="D11" s="5">
        <v>96</v>
      </c>
      <c r="E11" s="5">
        <v>94</v>
      </c>
      <c r="F11" s="5">
        <v>92</v>
      </c>
      <c r="G11" s="5">
        <v>90</v>
      </c>
      <c r="H11" s="5">
        <v>98</v>
      </c>
      <c r="I11" s="5">
        <v>98</v>
      </c>
      <c r="J11" s="5">
        <v>90</v>
      </c>
      <c r="K11" s="5">
        <v>98</v>
      </c>
      <c r="L11" s="48">
        <f t="shared" si="0"/>
        <v>94.66666666666667</v>
      </c>
      <c r="M11" s="48"/>
      <c r="N11" s="48"/>
      <c r="O11" s="51" t="s">
        <v>168</v>
      </c>
    </row>
    <row r="12" spans="1:16" s="22" customFormat="1" ht="18.75">
      <c r="A12" s="46">
        <v>10</v>
      </c>
      <c r="B12" s="72" t="s">
        <v>63</v>
      </c>
      <c r="C12" s="27">
        <v>92</v>
      </c>
      <c r="D12" s="27">
        <v>96</v>
      </c>
      <c r="E12" s="27">
        <v>94</v>
      </c>
      <c r="F12" s="27">
        <v>90</v>
      </c>
      <c r="G12" s="27">
        <v>96</v>
      </c>
      <c r="H12" s="27">
        <v>98</v>
      </c>
      <c r="I12" s="27">
        <v>96</v>
      </c>
      <c r="J12" s="27">
        <v>94</v>
      </c>
      <c r="K12" s="27">
        <v>96</v>
      </c>
      <c r="L12" s="48">
        <f t="shared" si="0"/>
        <v>94.66666666666667</v>
      </c>
      <c r="M12" s="48"/>
      <c r="N12" s="48"/>
      <c r="O12" s="51" t="s">
        <v>168</v>
      </c>
      <c r="P12" s="1"/>
    </row>
    <row r="13" spans="1:15" s="1" customFormat="1" ht="18.75">
      <c r="A13" s="46">
        <v>11</v>
      </c>
      <c r="B13" s="47" t="s">
        <v>68</v>
      </c>
      <c r="C13" s="27">
        <v>94</v>
      </c>
      <c r="D13" s="27">
        <v>94</v>
      </c>
      <c r="E13" s="27">
        <v>90</v>
      </c>
      <c r="F13" s="27">
        <v>90</v>
      </c>
      <c r="G13" s="27">
        <v>96</v>
      </c>
      <c r="H13" s="27">
        <v>98</v>
      </c>
      <c r="I13" s="27">
        <v>98</v>
      </c>
      <c r="J13" s="27">
        <v>96</v>
      </c>
      <c r="K13" s="27">
        <v>95</v>
      </c>
      <c r="L13" s="48">
        <f t="shared" si="0"/>
        <v>94.55555555555556</v>
      </c>
      <c r="M13" s="48"/>
      <c r="N13" s="48"/>
      <c r="O13" s="51" t="s">
        <v>168</v>
      </c>
    </row>
    <row r="14" spans="1:16" s="22" customFormat="1" ht="20.25" customHeight="1">
      <c r="A14" s="46">
        <v>12</v>
      </c>
      <c r="B14" s="47" t="s">
        <v>53</v>
      </c>
      <c r="C14" s="5">
        <v>96</v>
      </c>
      <c r="D14" s="5">
        <v>90</v>
      </c>
      <c r="E14" s="5">
        <v>95</v>
      </c>
      <c r="F14" s="5">
        <v>93</v>
      </c>
      <c r="G14" s="5">
        <v>94</v>
      </c>
      <c r="H14" s="5">
        <v>95</v>
      </c>
      <c r="I14" s="5">
        <v>95</v>
      </c>
      <c r="J14" s="5">
        <v>94</v>
      </c>
      <c r="K14" s="5">
        <v>96</v>
      </c>
      <c r="L14" s="48">
        <f t="shared" si="0"/>
        <v>94.22222222222223</v>
      </c>
      <c r="M14" s="48"/>
      <c r="N14" s="48"/>
      <c r="O14" s="51" t="s">
        <v>168</v>
      </c>
      <c r="P14" s="1"/>
    </row>
    <row r="15" spans="1:15" s="1" customFormat="1" ht="18.75">
      <c r="A15" s="46">
        <v>13</v>
      </c>
      <c r="B15" s="47" t="s">
        <v>67</v>
      </c>
      <c r="C15" s="27">
        <v>96</v>
      </c>
      <c r="D15" s="27">
        <v>98</v>
      </c>
      <c r="E15" s="27">
        <v>95</v>
      </c>
      <c r="F15" s="27">
        <v>90</v>
      </c>
      <c r="G15" s="27">
        <v>94</v>
      </c>
      <c r="H15" s="27">
        <v>95</v>
      </c>
      <c r="I15" s="27">
        <v>95</v>
      </c>
      <c r="J15" s="27">
        <v>94</v>
      </c>
      <c r="K15" s="27">
        <v>90</v>
      </c>
      <c r="L15" s="48">
        <f t="shared" si="0"/>
        <v>94.11111111111111</v>
      </c>
      <c r="M15" s="48"/>
      <c r="N15" s="48"/>
      <c r="O15" s="51" t="s">
        <v>168</v>
      </c>
    </row>
    <row r="16" spans="1:15" s="1" customFormat="1" ht="18.75">
      <c r="A16" s="46">
        <v>14</v>
      </c>
      <c r="B16" s="47" t="s">
        <v>69</v>
      </c>
      <c r="C16" s="27">
        <v>95</v>
      </c>
      <c r="D16" s="27">
        <v>96</v>
      </c>
      <c r="E16" s="27">
        <v>90</v>
      </c>
      <c r="F16" s="27">
        <v>90</v>
      </c>
      <c r="G16" s="27">
        <v>96</v>
      </c>
      <c r="H16" s="27">
        <v>90</v>
      </c>
      <c r="I16" s="27">
        <v>92</v>
      </c>
      <c r="J16" s="27">
        <v>98</v>
      </c>
      <c r="K16" s="27">
        <v>96</v>
      </c>
      <c r="L16" s="48">
        <f t="shared" si="0"/>
        <v>93.66666666666667</v>
      </c>
      <c r="M16" s="48"/>
      <c r="N16" s="48"/>
      <c r="O16" s="51" t="s">
        <v>168</v>
      </c>
    </row>
    <row r="17" spans="1:16" s="26" customFormat="1" ht="18.75" customHeight="1">
      <c r="A17" s="46">
        <v>15</v>
      </c>
      <c r="B17" s="47" t="s">
        <v>51</v>
      </c>
      <c r="C17" s="5">
        <v>95</v>
      </c>
      <c r="D17" s="5">
        <v>94</v>
      </c>
      <c r="E17" s="5">
        <v>84</v>
      </c>
      <c r="F17" s="5">
        <v>96</v>
      </c>
      <c r="G17" s="5">
        <v>94</v>
      </c>
      <c r="H17" s="5">
        <v>98</v>
      </c>
      <c r="I17" s="5">
        <v>95</v>
      </c>
      <c r="J17" s="5">
        <v>95</v>
      </c>
      <c r="K17" s="5">
        <v>90</v>
      </c>
      <c r="L17" s="48">
        <f t="shared" si="0"/>
        <v>93.44444444444444</v>
      </c>
      <c r="M17" s="48"/>
      <c r="N17" s="48"/>
      <c r="O17" s="5"/>
      <c r="P17" s="1"/>
    </row>
    <row r="18" spans="1:16" s="26" customFormat="1" ht="20.25" customHeight="1">
      <c r="A18" s="46">
        <v>16</v>
      </c>
      <c r="B18" s="47" t="s">
        <v>55</v>
      </c>
      <c r="C18" s="5">
        <v>93</v>
      </c>
      <c r="D18" s="5">
        <v>90</v>
      </c>
      <c r="E18" s="5">
        <v>92</v>
      </c>
      <c r="F18" s="5">
        <v>98</v>
      </c>
      <c r="G18" s="5">
        <v>90</v>
      </c>
      <c r="H18" s="5">
        <v>95</v>
      </c>
      <c r="I18" s="5">
        <v>95</v>
      </c>
      <c r="J18" s="5">
        <v>90</v>
      </c>
      <c r="K18" s="5">
        <v>90</v>
      </c>
      <c r="L18" s="48">
        <f t="shared" si="0"/>
        <v>92.55555555555556</v>
      </c>
      <c r="M18" s="48"/>
      <c r="N18" s="48"/>
      <c r="O18" s="51" t="s">
        <v>168</v>
      </c>
      <c r="P18" s="1"/>
    </row>
    <row r="19" spans="1:15" s="1" customFormat="1" ht="18.75">
      <c r="A19" s="46">
        <v>17</v>
      </c>
      <c r="B19" s="72" t="s">
        <v>58</v>
      </c>
      <c r="C19" s="27">
        <v>90</v>
      </c>
      <c r="D19" s="27">
        <v>90</v>
      </c>
      <c r="E19" s="27">
        <v>90</v>
      </c>
      <c r="F19" s="27">
        <v>92</v>
      </c>
      <c r="G19" s="27">
        <v>96</v>
      </c>
      <c r="H19" s="27">
        <v>95</v>
      </c>
      <c r="I19" s="27">
        <v>90</v>
      </c>
      <c r="J19" s="27">
        <v>95</v>
      </c>
      <c r="K19" s="27">
        <v>95</v>
      </c>
      <c r="L19" s="48">
        <f t="shared" si="0"/>
        <v>92.55555555555556</v>
      </c>
      <c r="M19" s="48"/>
      <c r="N19" s="48"/>
      <c r="O19" s="51" t="s">
        <v>168</v>
      </c>
    </row>
    <row r="20" spans="1:16" s="22" customFormat="1" ht="18.75">
      <c r="A20" s="46">
        <v>18</v>
      </c>
      <c r="B20" s="72" t="s">
        <v>60</v>
      </c>
      <c r="C20" s="27">
        <v>90</v>
      </c>
      <c r="D20" s="27">
        <v>90</v>
      </c>
      <c r="E20" s="27">
        <v>90</v>
      </c>
      <c r="F20" s="27">
        <v>90</v>
      </c>
      <c r="G20" s="27">
        <v>98</v>
      </c>
      <c r="H20" s="27">
        <v>95</v>
      </c>
      <c r="I20" s="27">
        <v>90</v>
      </c>
      <c r="J20" s="27">
        <v>98</v>
      </c>
      <c r="K20" s="27">
        <v>92</v>
      </c>
      <c r="L20" s="48">
        <f t="shared" si="0"/>
        <v>92.55555555555556</v>
      </c>
      <c r="M20" s="48"/>
      <c r="N20" s="48"/>
      <c r="O20" s="51" t="s">
        <v>168</v>
      </c>
      <c r="P20" s="1"/>
    </row>
    <row r="21" spans="1:16" s="26" customFormat="1" ht="18.75">
      <c r="A21" s="46">
        <v>19</v>
      </c>
      <c r="B21" s="72" t="s">
        <v>59</v>
      </c>
      <c r="C21" s="27">
        <v>85</v>
      </c>
      <c r="D21" s="27">
        <v>96</v>
      </c>
      <c r="E21" s="27">
        <v>93</v>
      </c>
      <c r="F21" s="27">
        <v>90</v>
      </c>
      <c r="G21" s="27">
        <v>94</v>
      </c>
      <c r="H21" s="27">
        <v>95</v>
      </c>
      <c r="I21" s="27">
        <v>90</v>
      </c>
      <c r="J21" s="27">
        <v>94</v>
      </c>
      <c r="K21" s="27">
        <v>94</v>
      </c>
      <c r="L21" s="48">
        <f t="shared" si="0"/>
        <v>92.33333333333333</v>
      </c>
      <c r="M21" s="48"/>
      <c r="N21" s="48"/>
      <c r="O21" s="12"/>
      <c r="P21" s="1"/>
    </row>
    <row r="22" spans="1:15" s="1" customFormat="1" ht="18.75">
      <c r="A22" s="46">
        <v>20</v>
      </c>
      <c r="B22" s="47" t="s">
        <v>52</v>
      </c>
      <c r="C22" s="5">
        <v>96</v>
      </c>
      <c r="D22" s="5">
        <v>90</v>
      </c>
      <c r="E22" s="5">
        <v>90</v>
      </c>
      <c r="F22" s="5">
        <v>90</v>
      </c>
      <c r="G22" s="5">
        <v>92</v>
      </c>
      <c r="H22" s="5">
        <v>90</v>
      </c>
      <c r="I22" s="5">
        <v>90</v>
      </c>
      <c r="J22" s="5">
        <v>92</v>
      </c>
      <c r="K22" s="5">
        <v>100</v>
      </c>
      <c r="L22" s="48">
        <f t="shared" si="0"/>
        <v>92.22222222222223</v>
      </c>
      <c r="M22" s="48"/>
      <c r="N22" s="48"/>
      <c r="O22" s="51" t="s">
        <v>168</v>
      </c>
    </row>
    <row r="24" spans="1:16" s="21" customFormat="1" ht="18.75">
      <c r="A24" s="19"/>
      <c r="B24" s="19" t="s">
        <v>139</v>
      </c>
      <c r="C24" s="19" t="s">
        <v>140</v>
      </c>
      <c r="D24" s="19" t="s">
        <v>141</v>
      </c>
      <c r="E24" s="19"/>
      <c r="F24" s="19"/>
      <c r="G24" s="19"/>
      <c r="H24" s="31"/>
      <c r="I24" s="19"/>
      <c r="J24" s="19"/>
      <c r="K24" s="19"/>
      <c r="L24" s="19"/>
      <c r="M24" s="19"/>
      <c r="N24" s="19"/>
      <c r="O24" s="20"/>
      <c r="P24" s="20"/>
    </row>
    <row r="25" spans="1:16" s="21" customFormat="1" ht="18.75">
      <c r="A25" s="19"/>
      <c r="B25" s="19" t="s">
        <v>142</v>
      </c>
      <c r="C25" s="19" t="s">
        <v>143</v>
      </c>
      <c r="D25" s="19" t="s">
        <v>144</v>
      </c>
      <c r="E25" s="19"/>
      <c r="F25" s="19"/>
      <c r="G25" s="19"/>
      <c r="H25" s="31"/>
      <c r="I25" s="19"/>
      <c r="J25" s="19"/>
      <c r="K25" s="19"/>
      <c r="L25" s="19"/>
      <c r="M25" s="19"/>
      <c r="N25" s="19"/>
      <c r="O25" s="20"/>
      <c r="P25" s="20"/>
    </row>
    <row r="26" spans="1:16" s="21" customFormat="1" ht="18.75">
      <c r="A26" s="19"/>
      <c r="B26" s="19"/>
      <c r="C26" s="19" t="s">
        <v>140</v>
      </c>
      <c r="D26" s="19" t="s">
        <v>145</v>
      </c>
      <c r="E26" s="19"/>
      <c r="F26" s="19"/>
      <c r="G26" s="19"/>
      <c r="H26" s="31"/>
      <c r="I26" s="19"/>
      <c r="J26" s="19"/>
      <c r="K26" s="19"/>
      <c r="L26" s="19"/>
      <c r="M26" s="19"/>
      <c r="N26" s="19"/>
      <c r="O26" s="20"/>
      <c r="P26" s="20"/>
    </row>
    <row r="27" spans="1:16" s="21" customFormat="1" ht="18.75">
      <c r="A27" s="19"/>
      <c r="B27" s="19"/>
      <c r="C27" s="19" t="s">
        <v>143</v>
      </c>
      <c r="D27" s="19" t="s">
        <v>146</v>
      </c>
      <c r="E27" s="19"/>
      <c r="F27" s="19"/>
      <c r="G27" s="19"/>
      <c r="H27" s="31"/>
      <c r="I27" s="19"/>
      <c r="J27" s="19"/>
      <c r="K27" s="19"/>
      <c r="L27" s="19"/>
      <c r="M27" s="19"/>
      <c r="N27" s="19"/>
      <c r="O27" s="20"/>
      <c r="P27" s="20"/>
    </row>
    <row r="28" spans="1:16" s="21" customFormat="1" ht="18.75">
      <c r="A28" s="19"/>
      <c r="B28" s="19"/>
      <c r="C28" s="19" t="s">
        <v>147</v>
      </c>
      <c r="D28" s="19" t="s">
        <v>148</v>
      </c>
      <c r="E28" s="19"/>
      <c r="F28" s="19"/>
      <c r="G28" s="19"/>
      <c r="H28" s="31"/>
      <c r="I28" s="19"/>
      <c r="J28" s="19"/>
      <c r="K28" s="19"/>
      <c r="L28" s="19"/>
      <c r="M28" s="19"/>
      <c r="N28" s="19"/>
      <c r="O28" s="20"/>
      <c r="P28" s="20"/>
    </row>
  </sheetData>
  <sheetProtection/>
  <mergeCells count="1">
    <mergeCell ref="A1:O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20" zoomScaleSheetLayoutView="120" zoomScalePageLayoutView="0" workbookViewId="0" topLeftCell="A1">
      <selection activeCell="G12" sqref="G12"/>
    </sheetView>
  </sheetViews>
  <sheetFormatPr defaultColWidth="9.140625" defaultRowHeight="12.75"/>
  <cols>
    <col min="1" max="1" width="5.57421875" style="0" customWidth="1"/>
    <col min="2" max="2" width="42.8515625" style="0" customWidth="1"/>
    <col min="3" max="4" width="8.8515625" style="0" customWidth="1"/>
    <col min="5" max="5" width="11.421875" style="0" customWidth="1"/>
    <col min="6" max="6" width="12.7109375" style="0" customWidth="1"/>
    <col min="7" max="7" width="10.8515625" style="0" customWidth="1"/>
    <col min="8" max="8" width="9.00390625" style="0" customWidth="1"/>
  </cols>
  <sheetData>
    <row r="1" spans="1:9" ht="15">
      <c r="A1" s="82" t="s">
        <v>158</v>
      </c>
      <c r="B1" s="82"/>
      <c r="C1" s="82"/>
      <c r="D1" s="82"/>
      <c r="E1" s="82"/>
      <c r="F1" s="82"/>
      <c r="G1" s="82"/>
      <c r="H1" s="82"/>
      <c r="I1" s="82"/>
    </row>
    <row r="2" spans="1:9" ht="153" customHeight="1">
      <c r="A2" s="2"/>
      <c r="B2" s="3" t="s">
        <v>26</v>
      </c>
      <c r="C2" s="10" t="s">
        <v>104</v>
      </c>
      <c r="D2" s="13" t="s">
        <v>105</v>
      </c>
      <c r="E2" s="13" t="s">
        <v>156</v>
      </c>
      <c r="F2" s="13" t="s">
        <v>157</v>
      </c>
      <c r="G2" s="10" t="s">
        <v>81</v>
      </c>
      <c r="H2" s="3" t="s">
        <v>19</v>
      </c>
      <c r="I2" s="4" t="s">
        <v>1</v>
      </c>
    </row>
    <row r="3" spans="1:9" s="1" customFormat="1" ht="19.5" customHeight="1">
      <c r="A3" s="46">
        <v>1</v>
      </c>
      <c r="B3" s="74" t="s">
        <v>76</v>
      </c>
      <c r="C3" s="75">
        <v>98</v>
      </c>
      <c r="D3" s="75">
        <v>98</v>
      </c>
      <c r="E3" s="75">
        <v>98</v>
      </c>
      <c r="F3" s="75">
        <v>100</v>
      </c>
      <c r="G3" s="75">
        <v>100</v>
      </c>
      <c r="H3" s="76">
        <f aca="true" t="shared" si="0" ref="H3:H12">SUM(C3:G3)/5</f>
        <v>98.8</v>
      </c>
      <c r="I3" s="12" t="s">
        <v>168</v>
      </c>
    </row>
    <row r="4" spans="1:9" s="1" customFormat="1" ht="19.5" customHeight="1">
      <c r="A4" s="46">
        <v>2</v>
      </c>
      <c r="B4" s="74" t="s">
        <v>3</v>
      </c>
      <c r="C4" s="75">
        <v>98</v>
      </c>
      <c r="D4" s="75">
        <v>98</v>
      </c>
      <c r="E4" s="75">
        <v>96</v>
      </c>
      <c r="F4" s="75">
        <v>100</v>
      </c>
      <c r="G4" s="75">
        <v>100</v>
      </c>
      <c r="H4" s="76">
        <f t="shared" si="0"/>
        <v>98.4</v>
      </c>
      <c r="I4" s="12" t="s">
        <v>168</v>
      </c>
    </row>
    <row r="5" spans="1:9" s="1" customFormat="1" ht="19.5" customHeight="1">
      <c r="A5" s="46">
        <v>3</v>
      </c>
      <c r="B5" s="74" t="s">
        <v>80</v>
      </c>
      <c r="C5" s="75">
        <v>95</v>
      </c>
      <c r="D5" s="75">
        <v>95</v>
      </c>
      <c r="E5" s="75">
        <v>96</v>
      </c>
      <c r="F5" s="75">
        <v>90</v>
      </c>
      <c r="G5" s="75">
        <v>96</v>
      </c>
      <c r="H5" s="76">
        <f t="shared" si="0"/>
        <v>94.4</v>
      </c>
      <c r="I5" s="12" t="s">
        <v>168</v>
      </c>
    </row>
    <row r="6" spans="1:9" s="1" customFormat="1" ht="19.5" customHeight="1">
      <c r="A6" s="46">
        <v>4</v>
      </c>
      <c r="B6" s="74" t="s">
        <v>79</v>
      </c>
      <c r="C6" s="75">
        <v>96</v>
      </c>
      <c r="D6" s="75">
        <v>92</v>
      </c>
      <c r="E6" s="75">
        <v>95</v>
      </c>
      <c r="F6" s="75">
        <v>98</v>
      </c>
      <c r="G6" s="75">
        <v>90</v>
      </c>
      <c r="H6" s="76">
        <f t="shared" si="0"/>
        <v>94.2</v>
      </c>
      <c r="I6" s="12" t="s">
        <v>168</v>
      </c>
    </row>
    <row r="7" spans="1:9" s="1" customFormat="1" ht="19.5" customHeight="1">
      <c r="A7" s="46">
        <v>5</v>
      </c>
      <c r="B7" s="74" t="s">
        <v>73</v>
      </c>
      <c r="C7" s="75">
        <v>96</v>
      </c>
      <c r="D7" s="75">
        <v>96</v>
      </c>
      <c r="E7" s="75">
        <v>90</v>
      </c>
      <c r="F7" s="75">
        <v>97</v>
      </c>
      <c r="G7" s="75">
        <v>90</v>
      </c>
      <c r="H7" s="76">
        <f t="shared" si="0"/>
        <v>93.8</v>
      </c>
      <c r="I7" s="12" t="s">
        <v>168</v>
      </c>
    </row>
    <row r="8" spans="1:9" s="1" customFormat="1" ht="19.5" customHeight="1">
      <c r="A8" s="46">
        <v>6</v>
      </c>
      <c r="B8" s="74" t="s">
        <v>75</v>
      </c>
      <c r="C8" s="75">
        <v>96</v>
      </c>
      <c r="D8" s="75">
        <v>95</v>
      </c>
      <c r="E8" s="75">
        <v>90</v>
      </c>
      <c r="F8" s="75">
        <v>98</v>
      </c>
      <c r="G8" s="75">
        <v>90</v>
      </c>
      <c r="H8" s="76">
        <f t="shared" si="0"/>
        <v>93.8</v>
      </c>
      <c r="I8" s="12" t="s">
        <v>168</v>
      </c>
    </row>
    <row r="9" spans="1:9" s="1" customFormat="1" ht="19.5" customHeight="1">
      <c r="A9" s="46">
        <v>7</v>
      </c>
      <c r="B9" s="74" t="s">
        <v>77</v>
      </c>
      <c r="C9" s="75">
        <v>96</v>
      </c>
      <c r="D9" s="75">
        <v>95</v>
      </c>
      <c r="E9" s="75">
        <v>90</v>
      </c>
      <c r="F9" s="75">
        <v>98</v>
      </c>
      <c r="G9" s="75">
        <v>90</v>
      </c>
      <c r="H9" s="76">
        <f t="shared" si="0"/>
        <v>93.8</v>
      </c>
      <c r="I9" s="12" t="s">
        <v>168</v>
      </c>
    </row>
    <row r="10" spans="1:9" s="1" customFormat="1" ht="19.5" customHeight="1">
      <c r="A10" s="46">
        <v>8</v>
      </c>
      <c r="B10" s="74" t="s">
        <v>74</v>
      </c>
      <c r="C10" s="75">
        <v>96</v>
      </c>
      <c r="D10" s="75">
        <v>95</v>
      </c>
      <c r="E10" s="75">
        <v>90</v>
      </c>
      <c r="F10" s="75">
        <v>97</v>
      </c>
      <c r="G10" s="75">
        <v>90</v>
      </c>
      <c r="H10" s="76">
        <f t="shared" si="0"/>
        <v>93.6</v>
      </c>
      <c r="I10" s="12" t="s">
        <v>168</v>
      </c>
    </row>
    <row r="11" spans="1:9" s="1" customFormat="1" ht="19.5" customHeight="1">
      <c r="A11" s="46">
        <v>9</v>
      </c>
      <c r="B11" s="74" t="s">
        <v>72</v>
      </c>
      <c r="C11" s="75">
        <v>96</v>
      </c>
      <c r="D11" s="75">
        <v>95</v>
      </c>
      <c r="E11" s="75">
        <v>90</v>
      </c>
      <c r="F11" s="75">
        <v>96</v>
      </c>
      <c r="G11" s="75">
        <v>90</v>
      </c>
      <c r="H11" s="76">
        <f t="shared" si="0"/>
        <v>93.4</v>
      </c>
      <c r="I11" s="12" t="s">
        <v>168</v>
      </c>
    </row>
    <row r="12" spans="1:9" s="1" customFormat="1" ht="19.5" customHeight="1">
      <c r="A12" s="46">
        <v>10</v>
      </c>
      <c r="B12" s="74" t="s">
        <v>78</v>
      </c>
      <c r="C12" s="75">
        <v>96</v>
      </c>
      <c r="D12" s="75">
        <v>92</v>
      </c>
      <c r="E12" s="75">
        <v>90</v>
      </c>
      <c r="F12" s="75">
        <v>98</v>
      </c>
      <c r="G12" s="75">
        <v>90</v>
      </c>
      <c r="H12" s="76">
        <f t="shared" si="0"/>
        <v>93.2</v>
      </c>
      <c r="I12" s="12" t="s">
        <v>168</v>
      </c>
    </row>
    <row r="13" ht="12.75">
      <c r="I13" s="6"/>
    </row>
    <row r="15" spans="1:11" s="21" customFormat="1" ht="18.75">
      <c r="A15" s="19"/>
      <c r="B15" s="19" t="s">
        <v>139</v>
      </c>
      <c r="C15" s="19" t="s">
        <v>140</v>
      </c>
      <c r="D15" s="19" t="s">
        <v>141</v>
      </c>
      <c r="E15" s="19"/>
      <c r="F15" s="19"/>
      <c r="G15" s="19"/>
      <c r="H15" s="19"/>
      <c r="I15" s="19"/>
      <c r="J15" s="20"/>
      <c r="K15" s="20"/>
    </row>
    <row r="16" spans="1:11" s="21" customFormat="1" ht="18.75">
      <c r="A16" s="19"/>
      <c r="B16" s="19" t="s">
        <v>142</v>
      </c>
      <c r="C16" s="19" t="s">
        <v>143</v>
      </c>
      <c r="D16" s="19" t="s">
        <v>144</v>
      </c>
      <c r="E16" s="19"/>
      <c r="F16" s="19"/>
      <c r="G16" s="19"/>
      <c r="H16" s="19"/>
      <c r="I16" s="19"/>
      <c r="J16" s="20"/>
      <c r="K16" s="20"/>
    </row>
    <row r="17" spans="1:11" s="21" customFormat="1" ht="18.75">
      <c r="A17" s="19"/>
      <c r="B17" s="19"/>
      <c r="C17" s="19" t="s">
        <v>140</v>
      </c>
      <c r="D17" s="19" t="s">
        <v>145</v>
      </c>
      <c r="E17" s="19"/>
      <c r="F17" s="19"/>
      <c r="G17" s="19"/>
      <c r="H17" s="19"/>
      <c r="I17" s="19"/>
      <c r="J17" s="20"/>
      <c r="K17" s="20"/>
    </row>
    <row r="18" spans="1:11" s="21" customFormat="1" ht="18.75">
      <c r="A18" s="19"/>
      <c r="B18" s="19"/>
      <c r="C18" s="19" t="s">
        <v>143</v>
      </c>
      <c r="D18" s="19" t="s">
        <v>146</v>
      </c>
      <c r="E18" s="19"/>
      <c r="F18" s="19"/>
      <c r="G18" s="19"/>
      <c r="H18" s="19"/>
      <c r="I18" s="19"/>
      <c r="J18" s="20"/>
      <c r="K18" s="20"/>
    </row>
    <row r="19" spans="1:11" s="21" customFormat="1" ht="18.75">
      <c r="A19" s="19"/>
      <c r="B19" s="19"/>
      <c r="C19" s="19" t="s">
        <v>147</v>
      </c>
      <c r="D19" s="19" t="s">
        <v>148</v>
      </c>
      <c r="E19" s="19"/>
      <c r="F19" s="19"/>
      <c r="G19" s="19"/>
      <c r="H19" s="19"/>
      <c r="I19" s="19"/>
      <c r="J19" s="20"/>
      <c r="K19" s="20"/>
    </row>
  </sheetData>
  <sheetProtection/>
  <mergeCells count="1">
    <mergeCell ref="A1:I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SheetLayoutView="100" zoomScalePageLayoutView="0" workbookViewId="0" topLeftCell="A1">
      <selection activeCell="F3" sqref="F2:F3"/>
    </sheetView>
  </sheetViews>
  <sheetFormatPr defaultColWidth="9.140625" defaultRowHeight="12.75"/>
  <cols>
    <col min="1" max="1" width="5.57421875" style="0" customWidth="1"/>
    <col min="2" max="2" width="44.7109375" style="0" customWidth="1"/>
    <col min="3" max="3" width="8.57421875" style="0" customWidth="1"/>
    <col min="4" max="4" width="9.421875" style="0" customWidth="1"/>
    <col min="5" max="5" width="8.28125" style="0" customWidth="1"/>
    <col min="6" max="6" width="8.8515625" style="0" customWidth="1"/>
    <col min="7" max="7" width="8.7109375" style="0" customWidth="1"/>
    <col min="8" max="8" width="8.57421875" style="0" customWidth="1"/>
    <col min="9" max="9" width="10.00390625" style="0" customWidth="1"/>
  </cols>
  <sheetData>
    <row r="1" ht="21" customHeight="1">
      <c r="B1" s="25" t="s">
        <v>159</v>
      </c>
    </row>
    <row r="2" spans="1:9" ht="189" customHeight="1" thickBot="1">
      <c r="A2" s="2"/>
      <c r="B2" s="3" t="s">
        <v>2</v>
      </c>
      <c r="C2" s="10" t="s">
        <v>106</v>
      </c>
      <c r="D2" s="10" t="s">
        <v>107</v>
      </c>
      <c r="E2" s="10" t="s">
        <v>47</v>
      </c>
      <c r="F2" s="10" t="s">
        <v>108</v>
      </c>
      <c r="G2" s="10" t="s">
        <v>109</v>
      </c>
      <c r="H2" s="10" t="s">
        <v>19</v>
      </c>
      <c r="I2" s="16" t="s">
        <v>1</v>
      </c>
    </row>
    <row r="3" spans="1:9" s="1" customFormat="1" ht="38.25" customHeight="1" thickBot="1">
      <c r="A3" s="46">
        <v>1</v>
      </c>
      <c r="B3" s="77" t="s">
        <v>50</v>
      </c>
      <c r="C3" s="78">
        <v>90</v>
      </c>
      <c r="D3" s="78">
        <v>90</v>
      </c>
      <c r="E3" s="78">
        <v>90</v>
      </c>
      <c r="F3" s="78">
        <v>95</v>
      </c>
      <c r="G3" s="78">
        <v>90</v>
      </c>
      <c r="H3" s="79">
        <f>SUM(C3:G3)/5</f>
        <v>91</v>
      </c>
      <c r="I3" s="12" t="s">
        <v>168</v>
      </c>
    </row>
    <row r="5" spans="1:9" s="21" customFormat="1" ht="18.75">
      <c r="A5" s="19"/>
      <c r="B5" s="19" t="s">
        <v>139</v>
      </c>
      <c r="C5" s="19" t="s">
        <v>140</v>
      </c>
      <c r="D5" s="19" t="s">
        <v>141</v>
      </c>
      <c r="E5" s="19"/>
      <c r="F5" s="19"/>
      <c r="G5" s="19"/>
      <c r="H5" s="20"/>
      <c r="I5" s="20"/>
    </row>
    <row r="6" spans="1:9" s="21" customFormat="1" ht="18.75">
      <c r="A6" s="19"/>
      <c r="B6" s="19" t="s">
        <v>142</v>
      </c>
      <c r="C6" s="19" t="s">
        <v>143</v>
      </c>
      <c r="D6" s="19" t="s">
        <v>144</v>
      </c>
      <c r="E6" s="19"/>
      <c r="F6" s="19"/>
      <c r="G6" s="19"/>
      <c r="H6" s="20"/>
      <c r="I6" s="20"/>
    </row>
    <row r="7" spans="1:9" s="21" customFormat="1" ht="18.75">
      <c r="A7" s="19"/>
      <c r="B7" s="19"/>
      <c r="C7" s="19" t="s">
        <v>140</v>
      </c>
      <c r="D7" s="19" t="s">
        <v>145</v>
      </c>
      <c r="E7" s="19"/>
      <c r="F7" s="19"/>
      <c r="G7" s="19"/>
      <c r="H7" s="20"/>
      <c r="I7" s="20"/>
    </row>
    <row r="8" spans="1:9" s="21" customFormat="1" ht="18.75">
      <c r="A8" s="19"/>
      <c r="B8" s="19"/>
      <c r="C8" s="19" t="s">
        <v>143</v>
      </c>
      <c r="D8" s="19" t="s">
        <v>146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147</v>
      </c>
      <c r="D9" s="19" t="s">
        <v>148</v>
      </c>
      <c r="E9" s="19"/>
      <c r="F9" s="19"/>
      <c r="G9" s="19"/>
      <c r="H9" s="20"/>
      <c r="I9" s="2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41.140625" style="0" customWidth="1"/>
    <col min="3" max="3" width="7.8515625" style="0" customWidth="1"/>
    <col min="4" max="4" width="7.140625" style="0" customWidth="1"/>
    <col min="5" max="5" width="8.7109375" style="0" customWidth="1"/>
    <col min="6" max="6" width="8.28125" style="0" customWidth="1"/>
    <col min="7" max="7" width="7.421875" style="0" customWidth="1"/>
    <col min="8" max="8" width="8.28125" style="0" customWidth="1"/>
    <col min="9" max="9" width="7.28125" style="0" customWidth="1"/>
    <col min="10" max="10" width="11.00390625" style="0" customWidth="1"/>
    <col min="11" max="11" width="10.00390625" style="0" customWidth="1"/>
  </cols>
  <sheetData>
    <row r="1" spans="1:11" ht="26.25" customHeight="1">
      <c r="A1" s="42" t="s">
        <v>160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62.75" customHeight="1" thickBot="1">
      <c r="A2" s="2"/>
      <c r="B2" s="8" t="s">
        <v>2</v>
      </c>
      <c r="C2" s="10" t="s">
        <v>98</v>
      </c>
      <c r="D2" s="10" t="s">
        <v>21</v>
      </c>
      <c r="E2" s="13" t="s">
        <v>40</v>
      </c>
      <c r="F2" s="13" t="s">
        <v>110</v>
      </c>
      <c r="G2" s="10" t="s">
        <v>85</v>
      </c>
      <c r="H2" s="10" t="s">
        <v>42</v>
      </c>
      <c r="I2" s="13" t="s">
        <v>111</v>
      </c>
      <c r="J2" s="9" t="s">
        <v>19</v>
      </c>
      <c r="K2" s="34" t="s">
        <v>1</v>
      </c>
    </row>
    <row r="3" spans="1:11" ht="32.25" customHeight="1" thickBot="1">
      <c r="A3" s="7">
        <v>1</v>
      </c>
      <c r="B3" s="14" t="s">
        <v>48</v>
      </c>
      <c r="C3" s="24">
        <v>91</v>
      </c>
      <c r="D3" s="23">
        <v>95</v>
      </c>
      <c r="E3" s="23">
        <v>92</v>
      </c>
      <c r="F3" s="23">
        <v>88</v>
      </c>
      <c r="G3" s="23">
        <v>98</v>
      </c>
      <c r="H3" s="23">
        <v>95</v>
      </c>
      <c r="I3" s="23">
        <v>97</v>
      </c>
      <c r="J3" s="29">
        <f>SUM(C3:I3)/7</f>
        <v>93.71428571428571</v>
      </c>
      <c r="K3" s="6"/>
    </row>
    <row r="5" spans="1:9" s="21" customFormat="1" ht="18.75">
      <c r="A5" s="19"/>
      <c r="B5" s="19" t="s">
        <v>139</v>
      </c>
      <c r="C5" s="19" t="s">
        <v>140</v>
      </c>
      <c r="D5" s="19" t="s">
        <v>141</v>
      </c>
      <c r="E5" s="19"/>
      <c r="F5" s="19"/>
      <c r="G5" s="19"/>
      <c r="H5" s="20"/>
      <c r="I5" s="20"/>
    </row>
    <row r="6" spans="1:9" s="21" customFormat="1" ht="18.75">
      <c r="A6" s="19"/>
      <c r="B6" s="19" t="s">
        <v>142</v>
      </c>
      <c r="C6" s="19" t="s">
        <v>143</v>
      </c>
      <c r="D6" s="19" t="s">
        <v>144</v>
      </c>
      <c r="E6" s="19"/>
      <c r="F6" s="19"/>
      <c r="G6" s="19"/>
      <c r="H6" s="20"/>
      <c r="I6" s="20"/>
    </row>
    <row r="7" spans="1:9" s="21" customFormat="1" ht="18.75">
      <c r="A7" s="19"/>
      <c r="B7" s="19"/>
      <c r="C7" s="19" t="s">
        <v>140</v>
      </c>
      <c r="D7" s="19" t="s">
        <v>145</v>
      </c>
      <c r="E7" s="19"/>
      <c r="F7" s="19"/>
      <c r="G7" s="19"/>
      <c r="H7" s="20"/>
      <c r="I7" s="20"/>
    </row>
    <row r="8" spans="1:9" s="21" customFormat="1" ht="18.75">
      <c r="A8" s="19"/>
      <c r="B8" s="19"/>
      <c r="C8" s="19" t="s">
        <v>143</v>
      </c>
      <c r="D8" s="19" t="s">
        <v>146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147</v>
      </c>
      <c r="D9" s="19" t="s">
        <v>148</v>
      </c>
      <c r="E9" s="19"/>
      <c r="F9" s="19"/>
      <c r="G9" s="19"/>
      <c r="H9" s="20"/>
      <c r="I9" s="2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41.140625" style="0" customWidth="1"/>
    <col min="3" max="3" width="7.8515625" style="0" customWidth="1"/>
    <col min="4" max="4" width="7.140625" style="0" customWidth="1"/>
    <col min="5" max="5" width="8.7109375" style="0" customWidth="1"/>
    <col min="6" max="6" width="8.28125" style="0" customWidth="1"/>
    <col min="7" max="7" width="7.421875" style="0" customWidth="1"/>
    <col min="8" max="8" width="8.28125" style="0" customWidth="1"/>
    <col min="9" max="9" width="9.57421875" style="0" customWidth="1"/>
    <col min="11" max="11" width="13.7109375" style="0" customWidth="1"/>
    <col min="12" max="12" width="10.00390625" style="0" customWidth="1"/>
  </cols>
  <sheetData>
    <row r="1" spans="1:12" ht="26.25" customHeight="1">
      <c r="A1" s="83" t="s">
        <v>161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60.5" customHeight="1" thickBot="1">
      <c r="A2" s="2"/>
      <c r="B2" s="8" t="s">
        <v>2</v>
      </c>
      <c r="C2" s="13" t="s">
        <v>88</v>
      </c>
      <c r="D2" s="13" t="s">
        <v>112</v>
      </c>
      <c r="E2" s="13" t="s">
        <v>113</v>
      </c>
      <c r="F2" s="13" t="s">
        <v>114</v>
      </c>
      <c r="G2" s="13" t="s">
        <v>115</v>
      </c>
      <c r="H2" s="13" t="s">
        <v>89</v>
      </c>
      <c r="I2" s="13" t="s">
        <v>116</v>
      </c>
      <c r="J2" s="13" t="s">
        <v>117</v>
      </c>
      <c r="K2" s="9" t="s">
        <v>19</v>
      </c>
      <c r="L2" s="6"/>
    </row>
    <row r="3" spans="1:12" s="1" customFormat="1" ht="32.25" customHeight="1" thickBot="1">
      <c r="A3" s="43">
        <v>1</v>
      </c>
      <c r="B3" s="80" t="s">
        <v>41</v>
      </c>
      <c r="C3" s="53">
        <v>95</v>
      </c>
      <c r="D3" s="27">
        <v>100</v>
      </c>
      <c r="E3" s="27">
        <v>96</v>
      </c>
      <c r="F3" s="27">
        <v>98</v>
      </c>
      <c r="G3" s="27">
        <v>97</v>
      </c>
      <c r="H3" s="27">
        <v>98</v>
      </c>
      <c r="I3" s="27">
        <v>100</v>
      </c>
      <c r="J3" s="27">
        <v>95</v>
      </c>
      <c r="K3" s="54">
        <f>SUM(C3:J3)/8</f>
        <v>97.375</v>
      </c>
      <c r="L3" s="12" t="s">
        <v>168</v>
      </c>
    </row>
    <row r="6" spans="1:9" s="21" customFormat="1" ht="18.75">
      <c r="A6" s="19"/>
      <c r="B6" s="19" t="s">
        <v>139</v>
      </c>
      <c r="C6" s="19" t="s">
        <v>140</v>
      </c>
      <c r="D6" s="19" t="s">
        <v>141</v>
      </c>
      <c r="E6" s="19"/>
      <c r="F6" s="19"/>
      <c r="G6" s="19"/>
      <c r="H6" s="20"/>
      <c r="I6" s="20"/>
    </row>
    <row r="7" spans="1:9" s="21" customFormat="1" ht="18.75">
      <c r="A7" s="19"/>
      <c r="B7" s="19" t="s">
        <v>142</v>
      </c>
      <c r="C7" s="19" t="s">
        <v>143</v>
      </c>
      <c r="D7" s="19" t="s">
        <v>144</v>
      </c>
      <c r="E7" s="19"/>
      <c r="F7" s="19"/>
      <c r="G7" s="19"/>
      <c r="H7" s="20"/>
      <c r="I7" s="20"/>
    </row>
    <row r="8" spans="1:9" s="21" customFormat="1" ht="18.75">
      <c r="A8" s="19"/>
      <c r="B8" s="19"/>
      <c r="C8" s="19" t="s">
        <v>140</v>
      </c>
      <c r="D8" s="19" t="s">
        <v>145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143</v>
      </c>
      <c r="D9" s="19" t="s">
        <v>146</v>
      </c>
      <c r="E9" s="19"/>
      <c r="F9" s="19"/>
      <c r="G9" s="19"/>
      <c r="H9" s="20"/>
      <c r="I9" s="20"/>
    </row>
    <row r="10" spans="1:9" s="21" customFormat="1" ht="18.75">
      <c r="A10" s="19"/>
      <c r="B10" s="19"/>
      <c r="C10" s="19" t="s">
        <v>147</v>
      </c>
      <c r="D10" s="19" t="s">
        <v>148</v>
      </c>
      <c r="E10" s="19"/>
      <c r="F10" s="19"/>
      <c r="G10" s="19"/>
      <c r="H10" s="20"/>
      <c r="I10" s="20"/>
    </row>
  </sheetData>
  <sheetProtection/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8.140625" style="0" customWidth="1"/>
    <col min="4" max="4" width="7.00390625" style="0" customWidth="1"/>
    <col min="5" max="5" width="7.421875" style="0" customWidth="1"/>
    <col min="6" max="6" width="8.421875" style="0" customWidth="1"/>
    <col min="8" max="8" width="7.8515625" style="0" customWidth="1"/>
    <col min="9" max="9" width="7.57421875" style="0" customWidth="1"/>
    <col min="10" max="10" width="11.140625" style="0" customWidth="1"/>
    <col min="11" max="11" width="10.57421875" style="0" customWidth="1"/>
  </cols>
  <sheetData>
    <row r="1" spans="1:11" ht="15">
      <c r="A1" s="82" t="s">
        <v>162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8" customHeight="1">
      <c r="A2" s="2"/>
      <c r="B2" s="3" t="s">
        <v>2</v>
      </c>
      <c r="C2" s="13" t="s">
        <v>28</v>
      </c>
      <c r="D2" s="13" t="s">
        <v>43</v>
      </c>
      <c r="E2" s="13" t="s">
        <v>118</v>
      </c>
      <c r="F2" s="13" t="s">
        <v>119</v>
      </c>
      <c r="G2" s="13" t="s">
        <v>120</v>
      </c>
      <c r="H2" s="13" t="s">
        <v>121</v>
      </c>
      <c r="I2" s="13" t="s">
        <v>122</v>
      </c>
      <c r="J2" s="4" t="s">
        <v>0</v>
      </c>
      <c r="K2" s="4" t="s">
        <v>1</v>
      </c>
    </row>
    <row r="3" spans="1:11" s="1" customFormat="1" ht="25.5" customHeight="1">
      <c r="A3" s="46">
        <v>1</v>
      </c>
      <c r="B3" s="49" t="s">
        <v>24</v>
      </c>
      <c r="C3" s="50">
        <v>96</v>
      </c>
      <c r="D3" s="27">
        <v>98</v>
      </c>
      <c r="E3" s="27">
        <v>95</v>
      </c>
      <c r="F3" s="27">
        <v>96</v>
      </c>
      <c r="G3" s="27">
        <v>97</v>
      </c>
      <c r="H3" s="27">
        <v>96</v>
      </c>
      <c r="I3" s="27">
        <v>90</v>
      </c>
      <c r="J3" s="48">
        <f>SUM(C3:I3)/7</f>
        <v>95.42857142857143</v>
      </c>
      <c r="K3" s="5" t="s">
        <v>168</v>
      </c>
    </row>
    <row r="4" spans="1:11" s="1" customFormat="1" ht="25.5" customHeight="1">
      <c r="A4" s="46">
        <v>2</v>
      </c>
      <c r="B4" s="49" t="s">
        <v>22</v>
      </c>
      <c r="C4" s="50">
        <v>92</v>
      </c>
      <c r="D4" s="68">
        <v>98</v>
      </c>
      <c r="E4" s="68">
        <v>90</v>
      </c>
      <c r="F4" s="68">
        <v>96</v>
      </c>
      <c r="G4" s="68">
        <v>99</v>
      </c>
      <c r="H4" s="68">
        <v>94</v>
      </c>
      <c r="I4" s="68">
        <v>90</v>
      </c>
      <c r="J4" s="48">
        <f>SUM(C4:I4)/7</f>
        <v>94.14285714285714</v>
      </c>
      <c r="K4" s="5" t="s">
        <v>168</v>
      </c>
    </row>
    <row r="5" spans="1:11" s="1" customFormat="1" ht="25.5" customHeight="1">
      <c r="A5" s="46">
        <v>3</v>
      </c>
      <c r="B5" s="49" t="s">
        <v>25</v>
      </c>
      <c r="C5" s="50">
        <v>92</v>
      </c>
      <c r="D5" s="27">
        <v>98</v>
      </c>
      <c r="E5" s="27">
        <v>90</v>
      </c>
      <c r="F5" s="27">
        <v>96</v>
      </c>
      <c r="G5" s="27">
        <v>99</v>
      </c>
      <c r="H5" s="27">
        <v>94</v>
      </c>
      <c r="I5" s="27">
        <v>90</v>
      </c>
      <c r="J5" s="48">
        <f>SUM(C5:I5)/7</f>
        <v>94.14285714285714</v>
      </c>
      <c r="K5" s="5" t="s">
        <v>168</v>
      </c>
    </row>
    <row r="6" spans="1:11" s="1" customFormat="1" ht="25.5" customHeight="1">
      <c r="A6" s="46">
        <v>4</v>
      </c>
      <c r="B6" s="49" t="s">
        <v>23</v>
      </c>
      <c r="C6" s="50">
        <v>90</v>
      </c>
      <c r="D6" s="27">
        <v>90</v>
      </c>
      <c r="E6" s="27">
        <v>90</v>
      </c>
      <c r="F6" s="27">
        <v>90</v>
      </c>
      <c r="G6" s="27">
        <v>96</v>
      </c>
      <c r="H6" s="27">
        <v>94</v>
      </c>
      <c r="I6" s="27">
        <v>95</v>
      </c>
      <c r="J6" s="48">
        <f>SUM(C6:I6)/7</f>
        <v>92.14285714285714</v>
      </c>
      <c r="K6" s="5" t="s">
        <v>168</v>
      </c>
    </row>
    <row r="7" ht="18.75">
      <c r="J7" s="33"/>
    </row>
    <row r="9" spans="1:9" s="21" customFormat="1" ht="18.75">
      <c r="A9" s="19"/>
      <c r="B9" s="19" t="s">
        <v>139</v>
      </c>
      <c r="C9" s="19" t="s">
        <v>140</v>
      </c>
      <c r="D9" s="19" t="s">
        <v>141</v>
      </c>
      <c r="E9" s="19"/>
      <c r="F9" s="19"/>
      <c r="G9" s="19"/>
      <c r="H9" s="20"/>
      <c r="I9" s="20"/>
    </row>
    <row r="10" spans="1:9" s="21" customFormat="1" ht="18.75">
      <c r="A10" s="19"/>
      <c r="B10" s="19" t="s">
        <v>142</v>
      </c>
      <c r="C10" s="19" t="s">
        <v>143</v>
      </c>
      <c r="D10" s="19" t="s">
        <v>144</v>
      </c>
      <c r="E10" s="19"/>
      <c r="F10" s="19"/>
      <c r="G10" s="19"/>
      <c r="H10" s="20"/>
      <c r="I10" s="20"/>
    </row>
    <row r="11" spans="1:9" s="21" customFormat="1" ht="18.75">
      <c r="A11" s="19"/>
      <c r="B11" s="19"/>
      <c r="C11" s="19" t="s">
        <v>140</v>
      </c>
      <c r="D11" s="19" t="s">
        <v>145</v>
      </c>
      <c r="E11" s="19"/>
      <c r="F11" s="19"/>
      <c r="G11" s="19"/>
      <c r="H11" s="20"/>
      <c r="I11" s="20"/>
    </row>
    <row r="12" spans="1:9" s="21" customFormat="1" ht="18.75">
      <c r="A12" s="19"/>
      <c r="B12" s="19"/>
      <c r="C12" s="19" t="s">
        <v>143</v>
      </c>
      <c r="D12" s="19" t="s">
        <v>146</v>
      </c>
      <c r="E12" s="19"/>
      <c r="F12" s="19"/>
      <c r="G12" s="19"/>
      <c r="H12" s="20"/>
      <c r="I12" s="20"/>
    </row>
    <row r="13" spans="1:9" s="21" customFormat="1" ht="18.75">
      <c r="A13" s="19"/>
      <c r="B13" s="19"/>
      <c r="C13" s="19" t="s">
        <v>147</v>
      </c>
      <c r="D13" s="19" t="s">
        <v>148</v>
      </c>
      <c r="E13" s="19"/>
      <c r="F13" s="19"/>
      <c r="G13" s="19"/>
      <c r="H13" s="20"/>
      <c r="I13" s="20"/>
    </row>
  </sheetData>
  <sheetProtection/>
  <mergeCells count="1">
    <mergeCell ref="A1:K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7.8515625" style="0" customWidth="1"/>
    <col min="4" max="4" width="8.00390625" style="0" customWidth="1"/>
    <col min="5" max="5" width="7.421875" style="0" customWidth="1"/>
    <col min="6" max="6" width="6.7109375" style="0" customWidth="1"/>
    <col min="7" max="7" width="7.57421875" style="0" customWidth="1"/>
    <col min="8" max="8" width="6.57421875" style="0" customWidth="1"/>
    <col min="9" max="9" width="8.140625" style="0" customWidth="1"/>
    <col min="10" max="10" width="8.28125" style="0" customWidth="1"/>
    <col min="11" max="11" width="7.57421875" style="0" customWidth="1"/>
  </cols>
  <sheetData>
    <row r="1" spans="1:11" ht="15">
      <c r="A1" s="82" t="s">
        <v>163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9" customHeight="1">
      <c r="A2" s="2"/>
      <c r="B2" s="3" t="s">
        <v>2</v>
      </c>
      <c r="C2" s="10" t="s">
        <v>21</v>
      </c>
      <c r="D2" s="10" t="s">
        <v>123</v>
      </c>
      <c r="E2" s="10" t="s">
        <v>49</v>
      </c>
      <c r="F2" s="10" t="s">
        <v>112</v>
      </c>
      <c r="G2" s="10" t="s">
        <v>124</v>
      </c>
      <c r="H2" s="10" t="s">
        <v>97</v>
      </c>
      <c r="I2" s="10" t="s">
        <v>125</v>
      </c>
      <c r="J2" s="4" t="s">
        <v>0</v>
      </c>
      <c r="K2" s="4" t="s">
        <v>1</v>
      </c>
    </row>
    <row r="3" spans="1:11" s="1" customFormat="1" ht="25.5" customHeight="1">
      <c r="A3" s="46">
        <v>1</v>
      </c>
      <c r="B3" s="47" t="s">
        <v>83</v>
      </c>
      <c r="C3" s="50">
        <v>100</v>
      </c>
      <c r="D3" s="27">
        <v>96</v>
      </c>
      <c r="E3" s="27">
        <v>100</v>
      </c>
      <c r="F3" s="27">
        <v>100</v>
      </c>
      <c r="G3" s="27">
        <v>96</v>
      </c>
      <c r="H3" s="27">
        <v>98</v>
      </c>
      <c r="I3" s="27">
        <v>97</v>
      </c>
      <c r="J3" s="54">
        <f>SUM(C3:I3)/7</f>
        <v>98.14285714285714</v>
      </c>
      <c r="K3" s="51" t="s">
        <v>168</v>
      </c>
    </row>
    <row r="4" spans="1:11" s="1" customFormat="1" ht="25.5" customHeight="1">
      <c r="A4" s="46">
        <v>2</v>
      </c>
      <c r="B4" s="47" t="s">
        <v>84</v>
      </c>
      <c r="C4" s="50">
        <v>95</v>
      </c>
      <c r="D4" s="27">
        <v>98</v>
      </c>
      <c r="E4" s="27">
        <v>90</v>
      </c>
      <c r="F4" s="27">
        <v>90</v>
      </c>
      <c r="G4" s="27">
        <v>96</v>
      </c>
      <c r="H4" s="27">
        <v>97</v>
      </c>
      <c r="I4" s="27">
        <v>95</v>
      </c>
      <c r="J4" s="54">
        <f>SUM(C4:I4)/7</f>
        <v>94.42857142857143</v>
      </c>
      <c r="K4" s="51" t="s">
        <v>168</v>
      </c>
    </row>
    <row r="5" spans="1:11" s="1" customFormat="1" ht="25.5" customHeight="1">
      <c r="A5" s="46">
        <v>3</v>
      </c>
      <c r="B5" s="47" t="s">
        <v>82</v>
      </c>
      <c r="C5" s="50">
        <v>90</v>
      </c>
      <c r="D5" s="27">
        <v>98</v>
      </c>
      <c r="E5" s="27">
        <v>92</v>
      </c>
      <c r="F5" s="27">
        <v>90</v>
      </c>
      <c r="G5" s="27">
        <v>96</v>
      </c>
      <c r="H5" s="27">
        <v>90</v>
      </c>
      <c r="I5" s="27">
        <v>96</v>
      </c>
      <c r="J5" s="54">
        <f>SUM(C5:I5)/7</f>
        <v>93.14285714285714</v>
      </c>
      <c r="K5" s="51" t="s">
        <v>168</v>
      </c>
    </row>
    <row r="6" spans="1:11" s="1" customFormat="1" ht="25.5" customHeight="1">
      <c r="A6" s="35"/>
      <c r="B6" s="36"/>
      <c r="C6" s="37"/>
      <c r="D6" s="38"/>
      <c r="E6" s="38"/>
      <c r="F6" s="38"/>
      <c r="G6" s="38"/>
      <c r="H6" s="38"/>
      <c r="I6" s="38"/>
      <c r="J6" s="39"/>
      <c r="K6" s="38"/>
    </row>
    <row r="7" spans="1:9" s="21" customFormat="1" ht="18.75">
      <c r="A7" s="19"/>
      <c r="B7" s="19" t="s">
        <v>139</v>
      </c>
      <c r="C7" s="19" t="s">
        <v>140</v>
      </c>
      <c r="D7" s="19" t="s">
        <v>141</v>
      </c>
      <c r="E7" s="19"/>
      <c r="F7" s="19"/>
      <c r="G7" s="19"/>
      <c r="H7" s="20"/>
      <c r="I7" s="20"/>
    </row>
    <row r="8" spans="1:9" s="21" customFormat="1" ht="18.75">
      <c r="A8" s="19"/>
      <c r="B8" s="19" t="s">
        <v>142</v>
      </c>
      <c r="C8" s="19" t="s">
        <v>143</v>
      </c>
      <c r="D8" s="19" t="s">
        <v>144</v>
      </c>
      <c r="E8" s="19"/>
      <c r="F8" s="19"/>
      <c r="G8" s="19"/>
      <c r="H8" s="20"/>
      <c r="I8" s="20"/>
    </row>
    <row r="9" spans="1:9" s="21" customFormat="1" ht="18.75">
      <c r="A9" s="19"/>
      <c r="B9" s="19"/>
      <c r="C9" s="19" t="s">
        <v>140</v>
      </c>
      <c r="D9" s="19" t="s">
        <v>145</v>
      </c>
      <c r="E9" s="19"/>
      <c r="F9" s="19"/>
      <c r="G9" s="19"/>
      <c r="H9" s="20"/>
      <c r="I9" s="20"/>
    </row>
    <row r="10" spans="1:9" s="21" customFormat="1" ht="18.75">
      <c r="A10" s="19"/>
      <c r="B10" s="19"/>
      <c r="C10" s="19" t="s">
        <v>143</v>
      </c>
      <c r="D10" s="19" t="s">
        <v>146</v>
      </c>
      <c r="E10" s="19"/>
      <c r="F10" s="19"/>
      <c r="G10" s="19"/>
      <c r="H10" s="20"/>
      <c r="I10" s="20"/>
    </row>
    <row r="11" spans="1:9" s="21" customFormat="1" ht="18.75">
      <c r="A11" s="19"/>
      <c r="B11" s="19"/>
      <c r="C11" s="19" t="s">
        <v>147</v>
      </c>
      <c r="D11" s="19" t="s">
        <v>148</v>
      </c>
      <c r="E11" s="19"/>
      <c r="F11" s="19"/>
      <c r="G11" s="19"/>
      <c r="H11" s="20"/>
      <c r="I11" s="20"/>
    </row>
  </sheetData>
  <sheetProtection/>
  <mergeCells count="1">
    <mergeCell ref="A1:K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2022-07-04T13:33:34Z</cp:lastPrinted>
  <dcterms:created xsi:type="dcterms:W3CDTF">1996-10-08T23:32:33Z</dcterms:created>
  <dcterms:modified xsi:type="dcterms:W3CDTF">2022-07-11T11:27:46Z</dcterms:modified>
  <cp:category/>
  <cp:version/>
  <cp:contentType/>
  <cp:contentStatus/>
</cp:coreProperties>
</file>