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000" firstSheet="13" activeTab="22"/>
  </bookViews>
  <sheets>
    <sheet name="3 МЕВ" sheetId="1" r:id="rId1"/>
    <sheet name="4 МЕВ" sheetId="2" r:id="rId2"/>
    <sheet name="2 Магістр Міжнар Менеджмент" sheetId="3" r:id="rId3"/>
    <sheet name="2 Менеджмент" sheetId="4" r:id="rId4"/>
    <sheet name="3 Менеджмент" sheetId="5" r:id="rId5"/>
    <sheet name="2 СТН Менеджмент" sheetId="6" r:id="rId6"/>
    <sheet name="2 Туризм" sheetId="7" r:id="rId7"/>
    <sheet name="3 Туризм" sheetId="8" r:id="rId8"/>
    <sheet name="4 Туризм" sheetId="9" r:id="rId9"/>
    <sheet name="2 Маркетинг" sheetId="10" r:id="rId10"/>
    <sheet name="2 СТН Маркетинг" sheetId="11" r:id="rId11"/>
    <sheet name="3 Маркетинг" sheetId="12" r:id="rId12"/>
    <sheet name="4 Маркетинг" sheetId="13" r:id="rId13"/>
    <sheet name="2 Економіка" sheetId="14" r:id="rId14"/>
    <sheet name="4 Економіка" sheetId="15" r:id="rId15"/>
    <sheet name="2 СТН Економіка" sheetId="16" r:id="rId16"/>
    <sheet name="2 курс Економіка Магістр" sheetId="17" r:id="rId17"/>
    <sheet name="2ПТБД" sheetId="18" r:id="rId18"/>
    <sheet name="3 ПТБД" sheetId="19" r:id="rId19"/>
    <sheet name="4 ПТБД" sheetId="20" r:id="rId20"/>
    <sheet name="2 СТН ПТБД" sheetId="21" r:id="rId21"/>
    <sheet name="2 курс Магістри ПТБД" sheetId="22" r:id="rId22"/>
    <sheet name="3 курс ГП" sheetId="23" r:id="rId23"/>
    <sheet name="Лист1" sheetId="24" r:id="rId24"/>
  </sheets>
  <definedNames>
    <definedName name="_xlnm.Print_Area" localSheetId="16">'2 курс Економіка Магістр'!$A$1:$K$13</definedName>
    <definedName name="_xlnm.Print_Area" localSheetId="21">'2 курс Магістри ПТБД'!$A$1:$J$13</definedName>
    <definedName name="_xlnm.Print_Area" localSheetId="2">'2 Магістр Міжнар Менеджмент'!$A$1:$M$13</definedName>
    <definedName name="_xlnm.Print_Area" localSheetId="9">'2 Маркетинг'!$A$1:$N$9</definedName>
    <definedName name="_xlnm.Print_Area" localSheetId="10">'2 СТН Маркетинг'!$A$1:$L$8</definedName>
    <definedName name="_xlnm.Print_Area" localSheetId="5">'2 СТН Менеджмент'!$A$1:$L$8</definedName>
    <definedName name="_xlnm.Print_Area" localSheetId="20">'2 СТН ПТБД'!$A$1:$N$11</definedName>
    <definedName name="_xlnm.Print_Area" localSheetId="6">'2 Туризм'!$A$1:$M$11</definedName>
    <definedName name="_xlnm.Print_Area" localSheetId="0">'3 МЕВ'!$A$1:$N$8</definedName>
    <definedName name="_xlnm.Print_Area" localSheetId="4">'3 Менеджмент'!$A$1:$O$11</definedName>
    <definedName name="_xlnm.Print_Area" localSheetId="14">'4 Економіка'!$A$1:$L$8</definedName>
    <definedName name="_xlnm.Print_Area" localSheetId="12">'4 Маркетинг'!$A$1:$M$9</definedName>
    <definedName name="_xlnm.Print_Area" localSheetId="1">'4 МЕВ'!$A$1:$N$14</definedName>
    <definedName name="_xlnm.Print_Area" localSheetId="19">'4 ПТБД'!$A$1:$N$11</definedName>
    <definedName name="_xlnm.Print_Area" localSheetId="8">'4 Туризм'!$A$1:$L$15</definedName>
  </definedNames>
  <calcPr fullCalcOnLoad="1"/>
</workbook>
</file>

<file path=xl/sharedStrings.xml><?xml version="1.0" encoding="utf-8"?>
<sst xmlns="http://schemas.openxmlformats.org/spreadsheetml/2006/main" count="484" uniqueCount="217">
  <si>
    <t>РЕЙТИНГ СТУДЕНТІВ ДЛЯ ПРИЗНАЧЕННЯ</t>
  </si>
  <si>
    <t>АКАДЕМІЧНОЇ СТИПЕНДІЇ</t>
  </si>
  <si>
    <t>Підсумки</t>
  </si>
  <si>
    <t>№ п.п</t>
  </si>
  <si>
    <t>Прізвище, ім'я, та по-батькові</t>
  </si>
  <si>
    <t xml:space="preserve">середній бал </t>
  </si>
  <si>
    <t>стипендія</t>
  </si>
  <si>
    <t>факультету економіки та менеджменту денної форми навчання,</t>
  </si>
  <si>
    <t>пільга</t>
  </si>
  <si>
    <t xml:space="preserve"> +</t>
  </si>
  <si>
    <t>Макаренко Олександра Миколаївна</t>
  </si>
  <si>
    <t>Матвєєв Данііл Олександрович</t>
  </si>
  <si>
    <t>Мушицька Евеліна Олександрівна</t>
  </si>
  <si>
    <t>Стогодюк Михайло Віталійович</t>
  </si>
  <si>
    <t xml:space="preserve"> +підвищ.</t>
  </si>
  <si>
    <t>Примак Анна Олександрівна</t>
  </si>
  <si>
    <t>Потаржевська Сніжана Євгеніївна</t>
  </si>
  <si>
    <t>Сіренко Дарина Дмитрівна</t>
  </si>
  <si>
    <t>Босюк Максим Дмитрович</t>
  </si>
  <si>
    <t>Маюн Вікторія Ярославівна</t>
  </si>
  <si>
    <t>Рожков Олександр Олександрович</t>
  </si>
  <si>
    <t>Кравченко Владислав Володимирович</t>
  </si>
  <si>
    <t>Терентюк Діана Андріївна</t>
  </si>
  <si>
    <t>Луцько Владислав Сергійович</t>
  </si>
  <si>
    <t>Вільчинський Роберт Сергійович</t>
  </si>
  <si>
    <t>Хабчук Єлизавета Андріївна</t>
  </si>
  <si>
    <t>Маслюківська Мирослава Максимівна</t>
  </si>
  <si>
    <t>Чамор Євген Вячеславович</t>
  </si>
  <si>
    <t>Масюк Ілля Андрійович</t>
  </si>
  <si>
    <t>П'явчук Вікторія Володимирівна</t>
  </si>
  <si>
    <t>Русак Вероніка Василівна</t>
  </si>
  <si>
    <t>Фіялка Дар'я Ігорівна</t>
  </si>
  <si>
    <t>Корнійчук Дмитрій Миколайович</t>
  </si>
  <si>
    <t>Кулешник Костянтин Вікторович</t>
  </si>
  <si>
    <t>Шилюк Дарина Юріївна</t>
  </si>
  <si>
    <t>*</t>
  </si>
  <si>
    <t>додатково 5 балів від студ. самоврядування</t>
  </si>
  <si>
    <t xml:space="preserve"> +5 балів</t>
  </si>
  <si>
    <t>Ділова іноземна мова (дисц.), 240 год., 2сем.</t>
  </si>
  <si>
    <t>Фізичне виховання (дисц.), 120 год., 2сем.</t>
  </si>
  <si>
    <t>Підприємництво та бізнес-культура (дисц.), 150 год., 2сем.</t>
  </si>
  <si>
    <t>Соціальна економіка (дисц.), 120 год., 2сем.</t>
  </si>
  <si>
    <t>Соціологія та психологія (дисц.), 120 год., 2сем.</t>
  </si>
  <si>
    <t>Статистика (дисц.), 120 год., 2сем.</t>
  </si>
  <si>
    <t>Теорія ймовірностей (дисц.), 120 год., 2сем.</t>
  </si>
  <si>
    <t>Навчальна практика `Статистика` (дисц.), 90 год., 2сем.</t>
  </si>
  <si>
    <t>Ділова іноземна мова (дисц.), 120 год., 2сем.</t>
  </si>
  <si>
    <t>Господарське право (дисц.), 120 год., 2сем.</t>
  </si>
  <si>
    <t>Електронна комерція (дисц.), 120 год., 2сем.</t>
  </si>
  <si>
    <t>Інформаційні технології (дисц.), 150 год., 2сем.</t>
  </si>
  <si>
    <t>Маркетингова товарна політика (дисц.), 150 год., 2сем.</t>
  </si>
  <si>
    <t>Менеджмент (дисц.), 180 год., 2сем.</t>
  </si>
  <si>
    <t>НП `Інформаційні технології в маркетингу` (дисц.), 30 год., 2сем.</t>
  </si>
  <si>
    <t>Ділова іноземна мова (дисц.), 210 год., 2сем.</t>
  </si>
  <si>
    <t>Господарське та трудове право (дисц.), 150 год., 2сем.</t>
  </si>
  <si>
    <t>Мікро- та макроекономіка (дисц.), 150 год., 2сем.</t>
  </si>
  <si>
    <t>Основи цифрових технологій (дисц.), 150 год., 2сем.</t>
  </si>
  <si>
    <t>Управління знаннями (дисц.), 120 год., 2сем.</t>
  </si>
  <si>
    <t>Філософія (дисц.), 120 год., 2сем.</t>
  </si>
  <si>
    <t>Географія туризму (дисц.), 150 год., 2сем.</t>
  </si>
  <si>
    <t>Інформаційні системи та технології в туризмі (дисц.), 120 год., 2сем.</t>
  </si>
  <si>
    <t>Правове регулювання туристичної діяльності (дисц.), 120 год., 2сем.</t>
  </si>
  <si>
    <t>Рекреаційні комплекси світу (дисц.), 150 год., 2сем.</t>
  </si>
  <si>
    <t>Туристичне краєзнавство (дисц.), 150 год., 2сем.</t>
  </si>
  <si>
    <t>НП `Вступ до фаху` (дисц.), 30 год., 2сем.</t>
  </si>
  <si>
    <t>Фізичне виховання (дисц.), 60 год., 4сем.</t>
  </si>
  <si>
    <t>Ділова іноземна мова (дисц.), 150 год., 4сем.</t>
  </si>
  <si>
    <t>Аналіз маркетингової діяльності (дисц.), 120 год., 4сем.</t>
  </si>
  <si>
    <t>Маркетингова комунікаційна політика (дисц.), 150 год., 4сем.</t>
  </si>
  <si>
    <t>Маркетингове ціноутворення (дисц.), 120 год., 4сем.</t>
  </si>
  <si>
    <t>Маркетингові інтернет комунікації (дисц.), 180 год., 4сем.</t>
  </si>
  <si>
    <t>Маркетингові канали розподілу (дисц.), 120 год., 4сем.</t>
  </si>
  <si>
    <t>Навчальна практика `Марчендайзинг` (дисц.), 30 год., 4сем.</t>
  </si>
  <si>
    <t>Курсова робота `Маркетингова комунікаційна політика` (дисц.), 1 год., 4сем.</t>
  </si>
  <si>
    <t>НП `Маркетингові канали розподілу` (дисц.), 30 год., 4сем.</t>
  </si>
  <si>
    <t>Ділова іноземна мова (англійська) (дисц.), 240 год., 4сем.</t>
  </si>
  <si>
    <t>Економічна та публічна дипломатія (дисц.), 120 год., 4сем.</t>
  </si>
  <si>
    <t>Зовнішньоекономічна діяльність (дисц.), 120 год., 4сем.</t>
  </si>
  <si>
    <t>Міжнародна торгівля (дисц.), 150 год., 4сем.</t>
  </si>
  <si>
    <t>Міжнародні економічні відносини (дисц.), 180 год., 4сем.</t>
  </si>
  <si>
    <t>Міжнародні митні регулятори (дисц.), 120 год., 4сем.</t>
  </si>
  <si>
    <t>Мовна практика (дисц.), 30 год., 4сем.</t>
  </si>
  <si>
    <t>Курсова робота `Міжнародні економічні відносини` (дисц.), 1 год., 4сем.</t>
  </si>
  <si>
    <t>Ділова іноземна мова (дисц.), 390 год., 4сем.</t>
  </si>
  <si>
    <t>Фізичне виховання (дисц.), 240 год., 4сем.</t>
  </si>
  <si>
    <t>Менеджмент (дисц.), 180 год., 4сем.</t>
  </si>
  <si>
    <t>Облік і аудит (дисц.), 120 год., 4сем.</t>
  </si>
  <si>
    <t>Основи геоінформаційної системи (дисц.), 150 год., 4сем.</t>
  </si>
  <si>
    <t>Тайм-менеджмент та цілепокладання (дисц.), 150 год., 4сем.</t>
  </si>
  <si>
    <t>Фінанси, гроші та кредит (дисц.), 120 год., 4сем.</t>
  </si>
  <si>
    <t>Курсова робота `Менеджмент` (дисц.), 1 год., 4сем.</t>
  </si>
  <si>
    <t>Ділова іноземна мова (дисц.), 360 год., 4сем.</t>
  </si>
  <si>
    <t>Митна справа (дисц.), 120 год., 4сем.</t>
  </si>
  <si>
    <t>Бухгалтерський облік та оподаткування (дисц.), 120 год., 4сем.</t>
  </si>
  <si>
    <t>Комерційна діяльність (дисц.), 120 год., 4сем.</t>
  </si>
  <si>
    <t>Менеджмент (дисц.), 120 год., 4сем.</t>
  </si>
  <si>
    <t>Оцінка об`єктів нерухомості та бізнесу (дисц.), 120 год., 4сем.</t>
  </si>
  <si>
    <t>Ціноутворення та цінова політика підприємства (дисц.), 120 год., 4сем.</t>
  </si>
  <si>
    <t>Навчальна практика `Організація підприємницької діяльності` (дисц.), 120 год., 4сем.</t>
  </si>
  <si>
    <t>Ділова іноземна мова (дисц.), 240 год., 4сем.</t>
  </si>
  <si>
    <t>Б`юті - туризм (дисц.), 120 год., 4сем.</t>
  </si>
  <si>
    <t>ГІС та технології в туризмі (дисц.), 120 год., 4сем.</t>
  </si>
  <si>
    <t>Курортологія (дисц.), 150 год., 4сем.</t>
  </si>
  <si>
    <t>Організація екскурсійної діяльності (дисц.), 180 год., 4сем.</t>
  </si>
  <si>
    <t>Реабілітаційний туризм (дисц.), 150 год., 4сем.</t>
  </si>
  <si>
    <t>Курсова робота `Організація екскурсійної діяльності` (дисц.), 1 год., 4сем.</t>
  </si>
  <si>
    <t>Навчальна практика `Організація туристичних подорожей` (дисц.), 120 год., 4сем.</t>
  </si>
  <si>
    <t>Іноземна мова за проофесійним спрямуванням (дисц.), 210 год., 6сем.</t>
  </si>
  <si>
    <t>Антикризова діяльність бізнесу (дисц.), 120 год., 6сем.</t>
  </si>
  <si>
    <t>Бухгалтерський облік в галузях (дисц.), 150 год., 6сем.</t>
  </si>
  <si>
    <t>Економіка і організація інноваційної діяльності (дисц.), 150 год., 6сем.</t>
  </si>
  <si>
    <t>Менеджмент (дисц.), 120 год., 6сем.</t>
  </si>
  <si>
    <t>Ціни та ціноутворення (дисц.), 120 год., 6сем.</t>
  </si>
  <si>
    <t>Виробнича практика (дисц.), 60 год., 6сем.</t>
  </si>
  <si>
    <t>Іноземна мова за проофесійним спрямуванням (дисц.), 150 год., 6сем.</t>
  </si>
  <si>
    <t>Безпека споживання (дисц.), 120 год., 6сем.</t>
  </si>
  <si>
    <t>Бренд-менеджмент (дисц.), 150 год., 6сем.</t>
  </si>
  <si>
    <t>Маркетингова політика розподілу (дисц.), 120 год., 6сем.</t>
  </si>
  <si>
    <t>Міжнародна економіка (дисц.), 120 год., 6сем.</t>
  </si>
  <si>
    <t>Планування і організація діяльності підприємства (дисц.), 150 год., 6сем.</t>
  </si>
  <si>
    <t>Поведінка споживача (дисц.), 150 год., 6сем.</t>
  </si>
  <si>
    <t>Ділова іноземна мова (німецька) (дисц.), 300 год., 6сем.</t>
  </si>
  <si>
    <t>Іноземна мова за проф. спрямуванням (англійська) (дисц.), 300 год., 6сем.</t>
  </si>
  <si>
    <t>Друга іноземна мова (німецька) (дисц.), 300 год., 6сем.</t>
  </si>
  <si>
    <t>Кон`юктура світових товарних ринків (дисц.), 120 год., 6сем.</t>
  </si>
  <si>
    <t>Менеджмент ЗЕД (дисц.), 120 год., 6сем.</t>
  </si>
  <si>
    <t>Міжнародна економічна інтеграція (дисц.), 120 год., 6сем.</t>
  </si>
  <si>
    <t>Міжнародна інформація та комунікації (дисц.), 120 год., 6сем.</t>
  </si>
  <si>
    <t>Міжнародний маркетинг (дисц.), 120 год., 6сем.</t>
  </si>
  <si>
    <t>Курсова робота `Менеджмент ЗЕД` (дисц.), 1 год., 6сем.</t>
  </si>
  <si>
    <t>Іноземна мова за проофесійним спрямуванням (дисц.), 180 год., 6сем.</t>
  </si>
  <si>
    <t>Етика бізнесу (дисц.), 120 год., 6сем.</t>
  </si>
  <si>
    <t>Інтернет комунікації (дисц.), 120 год., 6сем.</t>
  </si>
  <si>
    <t>Лідерство та професійна успішність в бізнесі (дисц.), 120 год., 6сем.</t>
  </si>
  <si>
    <t>Організація торгівлі та основи товарознавства (дисц.), 150 год., 6сем.</t>
  </si>
  <si>
    <t>Стартап проекти та їх оцінювання (дисц.), 120 год., 6сем.</t>
  </si>
  <si>
    <t>Фінансовий ринок (дисц.), 120 год., 6сем.</t>
  </si>
  <si>
    <t>Курсова робота `Організація торгівлі та основи товарознавства` (дисц.), 1 год., 6сем.</t>
  </si>
  <si>
    <t>НП `Організація торгівлі та основи товарознавства` (дисц.), 60 год., 6сем.</t>
  </si>
  <si>
    <t>Іноземна мова (за професійним спрямуваням) (дисц.), 120 год., 6сем.</t>
  </si>
  <si>
    <t>Міжнародний туризм (дисц.), 150 год., 6сем.</t>
  </si>
  <si>
    <t>Національні туристичні організації (дисц.), 180 год., 6сем.</t>
  </si>
  <si>
    <t>Організація дозвілля і анімаційних послуг (дисц.), 150 год., 6сем.</t>
  </si>
  <si>
    <t>Планування та організація туристичного бізнесу (дисц.), 150 год., 6сем.</t>
  </si>
  <si>
    <t>Потенціал та імідж туристичних регіонів світу (дисц.), 120 год., 6сем.</t>
  </si>
  <si>
    <t>НП `Міжнародний та регіональний ринок туристичних послуг` (дисц.), 90 год., 6сем.</t>
  </si>
  <si>
    <t>ДИСЦИПЛІНИ</t>
  </si>
  <si>
    <t>Іноземна мова за проофесійним спрямуванням (дисц.), 120 год., 6сем.</t>
  </si>
  <si>
    <t>Бізнес-аналітика (дисц.), 150 год., 6сем.</t>
  </si>
  <si>
    <t>Керівник адміністративної служби (дисц.), 150 год., 6сем.</t>
  </si>
  <si>
    <t>Контролінг (дисц.), 150 год., 6сем.</t>
  </si>
  <si>
    <t>Менеджмент зовнішньоекономічної діяльності (дисц.), 120 год., 6сем.</t>
  </si>
  <si>
    <t>Організація та проектування фірми (дисц.), 150 год., 6сем.</t>
  </si>
  <si>
    <t>Управлінські рішення (дисц.), 120 год., 6сем.</t>
  </si>
  <si>
    <t>Економічне обгрунтуванняі та управління проєктами (дисц.), 150 год., 2сем.</t>
  </si>
  <si>
    <t>Інноваційний розвиток підприємства (дисц.), 120 год., 2сем.</t>
  </si>
  <si>
    <t>Інформаційні технології в бізнес-економіці (дисц.), 150 год., 2сем.</t>
  </si>
  <si>
    <t>Корпоративне управліня та соціальна відповідальність в бізнесі (дисц.), 120 год., 2сем.</t>
  </si>
  <si>
    <t>Циркулярна економіка (дисц.), 150 год., 2сем.</t>
  </si>
  <si>
    <t>Фахова іноземна мова (рівень B2 ) (дисц.), 180 год., 2сем.</t>
  </si>
  <si>
    <t>Фахова іноземна мова (дисц.), 240 год., 2сем.</t>
  </si>
  <si>
    <t>HR-менеджмент міжнародних компаній (дисц.), 120 год., 2сем.</t>
  </si>
  <si>
    <t>Кризовий менеджмент міжнародних компаній (дисц.), 120 год., 2сем.</t>
  </si>
  <si>
    <t>Міжнародний менеджмент (дисц.), 180 год., 2сем.</t>
  </si>
  <si>
    <t>Рекламний та GR-менеджмент у міжнародному бізнесі (дисц.), 120 год., 2сем.</t>
  </si>
  <si>
    <t>Фінансовий менеджмент міжнародних компаній (дисц.), 120 год., 2сем.</t>
  </si>
  <si>
    <t>Курсова робота `Міжнародний менеджменг` (дисц.), 1 год., 2сем.</t>
  </si>
  <si>
    <t>Переддипломна практика (дисц.), 60 год., 2сем.</t>
  </si>
  <si>
    <t>Бізнес-комунікації (дисц.), 150 год., 2сем.</t>
  </si>
  <si>
    <t>Електронний бізнес (дисц.), 120 год., 2сем.</t>
  </si>
  <si>
    <t>Комерційне підприємництво (дисц.), 120 год., 2сем.</t>
  </si>
  <si>
    <t>Міжнародна торгівля (дисц.), 120 год., 2сем.</t>
  </si>
  <si>
    <t>Стратегія і розвиток бізнесу (дисц.), 150 год., 2сем.</t>
  </si>
  <si>
    <t>Ділова іноземна мова (дисц.), 180 год., 2сем.</t>
  </si>
  <si>
    <t>Вступ до фаху (дисц.), 150 год., 2сем.</t>
  </si>
  <si>
    <t>Економіка підприємства (дисц.), 180 год., 2сем.</t>
  </si>
  <si>
    <t>Організація біржової діяльності (дисц.), 150 год., 2сем.</t>
  </si>
  <si>
    <t>Основи ГІС-технологій (дисц.), 150 год., 2сем.</t>
  </si>
  <si>
    <t>НП "Міжнародна торгівля"</t>
  </si>
  <si>
    <t>НП "Цифрові технології в менеджменті"</t>
  </si>
  <si>
    <t>НП "Менеджмент" (дисц.), 30 год., 4сем.</t>
  </si>
  <si>
    <t>НП "Облік і аудит" (дисц.), 30 год., 4сем.</t>
  </si>
  <si>
    <t>НП "Електронна комерція"</t>
  </si>
  <si>
    <t>Проектний менеджмент</t>
  </si>
  <si>
    <t>Риторика</t>
  </si>
  <si>
    <t>Інформаційні системи та технології в перекладі</t>
  </si>
  <si>
    <t>Практика усного та писемного мовлення (англійська)</t>
  </si>
  <si>
    <t>Практика усного та писемного мовлення (німецька)</t>
  </si>
  <si>
    <t>Практична граматика німецької мови</t>
  </si>
  <si>
    <t>Практика усного та писемного перекладу з англійської мови</t>
  </si>
  <si>
    <t>Практична граматика англійської мови</t>
  </si>
  <si>
    <t>НП "Мовна (німецька мова)"</t>
  </si>
  <si>
    <t xml:space="preserve"> 3 курсу ОС бакалавр спеціальності "Міжнародні економічні відносини" (1 місце ДБ)</t>
  </si>
  <si>
    <t xml:space="preserve"> 4 курсу ОС бакалавр спеціальності "Міжнародні економічні відносини" (6 місць ДБ)</t>
  </si>
  <si>
    <t>2 курсу ОС магістр спеціальності "Менеджмент" ОПП "Міжнародний менеджмент"(4 місця ДБ)</t>
  </si>
  <si>
    <t xml:space="preserve"> 2 курсу СТН ОС бакалавр спеціальності "Менеджмент" (1 місця ДБ)</t>
  </si>
  <si>
    <t xml:space="preserve"> 3 курсу ОС бакалавр спеціальності "Менеджмент" (4 місця ДБ)</t>
  </si>
  <si>
    <t xml:space="preserve"> 2 курсу ОС бакалавр спеціальності "Менеджмент" (1 місце ДБ)</t>
  </si>
  <si>
    <t xml:space="preserve"> + підвищ.</t>
  </si>
  <si>
    <t>2 курсу ОС бакалавр спеціальності "Туризм" (4 місця ДБ)</t>
  </si>
  <si>
    <t>4 курсу ОС бакалавр спеціальності "Туризм" (4 місця ДБ)</t>
  </si>
  <si>
    <t xml:space="preserve"> 3 курсу ОС бакалавр спеціальності "Туризм" (4 місця ДБ)</t>
  </si>
  <si>
    <t>4 курсу ОС бакалавр спеціальності "Маркетинг" (2 місця ДБ)</t>
  </si>
  <si>
    <t xml:space="preserve"> 3 курсу ОС бакалавр спеціальності "Маркетинг" (1 місце ДБ)</t>
  </si>
  <si>
    <t>2 курсу СТН ОС бакалавр спеціальності "Маркетинг" (1 місце ДБ)</t>
  </si>
  <si>
    <t>2 курсу ОС бакалавр спеціальності "Маркетинг" (2 місця ДБ)</t>
  </si>
  <si>
    <t>2 курсу СТН ОС бакалавр спеціальності "Економіка" (5 місць ДБ)</t>
  </si>
  <si>
    <t xml:space="preserve"> +, соц.</t>
  </si>
  <si>
    <t>4 курсу ОС бакалавр спеціальності "Економіка" (1 місце ДБ)</t>
  </si>
  <si>
    <t>2 курсу ОС бакалавр спеціальності "Економіка" (2 місця ДБ)</t>
  </si>
  <si>
    <t>2 курсу  ОС магістр спеціальності "Підприємництво, торгівля та біржова діяльність" (6 місць  ДБ)</t>
  </si>
  <si>
    <t xml:space="preserve"> 2 курсу СТН ОС бакалавр спеціальності "Підприємництво, торгівля та біржова діяльність" (2 місця ДБ)</t>
  </si>
  <si>
    <t>4 курсу ОС бакалавр спеціальності "Підприємництво, торгівля та біржова діяльність" (2 місця  ДБ)</t>
  </si>
  <si>
    <t xml:space="preserve"> 3 курсу ОС бакалавр спеціальності "Підприємництво, торгівля та біржова діяльність" (1 місце ДБ)</t>
  </si>
  <si>
    <t xml:space="preserve"> 2 курсу ОС бакалавр спеціальності "Підприємництво, торгівля та біржова діяльність" (3 місця ДБ)</t>
  </si>
  <si>
    <t xml:space="preserve"> 3 курсу ОС бакалавр спеціальності "Філологія" (1 місце ДБ)</t>
  </si>
  <si>
    <t>2 курсу ОС магістр спеціальності "Економіка" (3 місця ДБ)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</si>
</sst>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</numFmts>
  <fonts count="58">
    <font>
      <sz val="10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FF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/>
    </xf>
    <xf numFmtId="0" fontId="3" fillId="33" borderId="16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2" fontId="2" fillId="34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Continuous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7" fillId="35" borderId="21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34" borderId="25" xfId="0" applyFont="1" applyFill="1" applyBorder="1" applyAlignment="1">
      <alignment horizontal="center" vertical="center"/>
    </xf>
    <xf numFmtId="2" fontId="2" fillId="34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2" fontId="7" fillId="0" borderId="2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7" fillId="33" borderId="25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/>
    </xf>
    <xf numFmtId="0" fontId="7" fillId="34" borderId="21" xfId="0" applyFont="1" applyFill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7" fillId="34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2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7" fillId="0" borderId="25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7" fillId="34" borderId="25" xfId="0" applyFont="1" applyFill="1" applyBorder="1" applyAlignment="1">
      <alignment vertical="center"/>
    </xf>
    <xf numFmtId="2" fontId="7" fillId="35" borderId="25" xfId="0" applyNumberFormat="1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justify" vertical="center" wrapText="1"/>
    </xf>
    <xf numFmtId="0" fontId="7" fillId="35" borderId="25" xfId="0" applyFont="1" applyFill="1" applyBorder="1" applyAlignment="1">
      <alignment vertical="center"/>
    </xf>
    <xf numFmtId="0" fontId="6" fillId="34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justify" vertical="center" wrapText="1"/>
    </xf>
    <xf numFmtId="0" fontId="6" fillId="0" borderId="3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10" fillId="33" borderId="21" xfId="0" applyFont="1" applyFill="1" applyBorder="1" applyAlignment="1">
      <alignment horizontal="center"/>
    </xf>
    <xf numFmtId="0" fontId="6" fillId="35" borderId="25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wrapText="1"/>
    </xf>
    <xf numFmtId="2" fontId="7" fillId="34" borderId="2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textRotation="90" wrapText="1"/>
    </xf>
    <xf numFmtId="0" fontId="54" fillId="0" borderId="35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6" fillId="34" borderId="24" xfId="0" applyFont="1" applyFill="1" applyBorder="1" applyAlignment="1">
      <alignment horizontal="center"/>
    </xf>
    <xf numFmtId="0" fontId="7" fillId="34" borderId="37" xfId="0" applyFont="1" applyFill="1" applyBorder="1" applyAlignment="1">
      <alignment vertical="center"/>
    </xf>
    <xf numFmtId="0" fontId="6" fillId="34" borderId="38" xfId="0" applyFont="1" applyFill="1" applyBorder="1" applyAlignment="1">
      <alignment horizontal="center" wrapText="1"/>
    </xf>
    <xf numFmtId="2" fontId="7" fillId="34" borderId="37" xfId="0" applyNumberFormat="1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34" borderId="25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6" fillId="0" borderId="44" xfId="0" applyFont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textRotation="90" wrapText="1"/>
    </xf>
    <xf numFmtId="0" fontId="6" fillId="34" borderId="21" xfId="0" applyFont="1" applyFill="1" applyBorder="1" applyAlignment="1">
      <alignment horizontal="justify" vertical="center" wrapText="1"/>
    </xf>
    <xf numFmtId="0" fontId="3" fillId="34" borderId="2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" fillId="34" borderId="25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7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wrapText="1"/>
    </xf>
    <xf numFmtId="0" fontId="54" fillId="0" borderId="44" xfId="0" applyFont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wrapText="1"/>
    </xf>
    <xf numFmtId="0" fontId="6" fillId="35" borderId="48" xfId="0" applyFont="1" applyFill="1" applyBorder="1" applyAlignment="1">
      <alignment horizontal="center" wrapText="1"/>
    </xf>
    <xf numFmtId="0" fontId="55" fillId="36" borderId="3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2" fillId="35" borderId="37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56" fillId="36" borderId="25" xfId="0" applyFont="1" applyFill="1" applyBorder="1" applyAlignment="1">
      <alignment horizontal="center" vertical="center"/>
    </xf>
    <xf numFmtId="0" fontId="56" fillId="36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3" fillId="33" borderId="4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5" fillId="33" borderId="50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justify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left" vertical="center" wrapText="1"/>
    </xf>
    <xf numFmtId="0" fontId="6" fillId="35" borderId="38" xfId="0" applyFont="1" applyFill="1" applyBorder="1" applyAlignment="1">
      <alignment horizontal="center" vertical="center" wrapText="1"/>
    </xf>
    <xf numFmtId="2" fontId="7" fillId="35" borderId="37" xfId="0" applyNumberFormat="1" applyFont="1" applyFill="1" applyBorder="1" applyAlignment="1">
      <alignment horizontal="center" vertical="center"/>
    </xf>
    <xf numFmtId="0" fontId="54" fillId="0" borderId="51" xfId="0" applyFont="1" applyBorder="1" applyAlignment="1">
      <alignment horizontal="center" vertical="center" textRotation="90" wrapText="1"/>
    </xf>
    <xf numFmtId="0" fontId="7" fillId="34" borderId="37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wrapText="1"/>
    </xf>
    <xf numFmtId="0" fontId="54" fillId="0" borderId="52" xfId="0" applyFont="1" applyBorder="1" applyAlignment="1">
      <alignment horizontal="center" vertical="center" textRotation="90" wrapText="1"/>
    </xf>
    <xf numFmtId="0" fontId="54" fillId="0" borderId="53" xfId="0" applyFont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0" fontId="6" fillId="34" borderId="24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left" vertical="center" wrapText="1"/>
    </xf>
    <xf numFmtId="2" fontId="2" fillId="34" borderId="37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16" xfId="0" applyBorder="1" applyAlignment="1">
      <alignment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1" fontId="7" fillId="0" borderId="25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0" fontId="57" fillId="0" borderId="36" xfId="0" applyFont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55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36" borderId="44" xfId="0" applyFont="1" applyFill="1" applyBorder="1" applyAlignment="1">
      <alignment horizontal="center" wrapText="1"/>
    </xf>
    <xf numFmtId="0" fontId="13" fillId="0" borderId="45" xfId="0" applyFont="1" applyBorder="1" applyAlignment="1">
      <alignment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35" borderId="55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4" fillId="0" borderId="22" xfId="0" applyFont="1" applyBorder="1" applyAlignment="1">
      <alignment horizontal="center" vertical="center" textRotation="90" wrapText="1"/>
    </xf>
    <xf numFmtId="0" fontId="7" fillId="34" borderId="3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34" borderId="4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6" borderId="55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wrapText="1"/>
    </xf>
    <xf numFmtId="0" fontId="6" fillId="36" borderId="57" xfId="0" applyFont="1" applyFill="1" applyBorder="1" applyAlignment="1">
      <alignment horizontal="center" wrapText="1"/>
    </xf>
    <xf numFmtId="0" fontId="13" fillId="0" borderId="62" xfId="0" applyFont="1" applyBorder="1" applyAlignment="1">
      <alignment/>
    </xf>
    <xf numFmtId="2" fontId="7" fillId="34" borderId="46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vertical="center"/>
    </xf>
    <xf numFmtId="0" fontId="6" fillId="34" borderId="6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33" borderId="64" xfId="0" applyNumberFormat="1" applyFont="1" applyFill="1" applyBorder="1" applyAlignment="1">
      <alignment horizontal="center" vertical="center"/>
    </xf>
    <xf numFmtId="2" fontId="7" fillId="33" borderId="59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/>
    </xf>
    <xf numFmtId="0" fontId="2" fillId="35" borderId="21" xfId="0" applyFont="1" applyFill="1" applyBorder="1" applyAlignment="1">
      <alignment horizontal="center" vertical="center"/>
    </xf>
    <xf numFmtId="1" fontId="7" fillId="35" borderId="37" xfId="0" applyNumberFormat="1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5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3" fillId="33" borderId="54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3" fillId="0" borderId="6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8"/>
  <sheetViews>
    <sheetView view="pageBreakPreview" zoomScaleSheetLayoutView="100" zoomScalePageLayoutView="0" workbookViewId="0" topLeftCell="A1">
      <selection activeCell="N8" sqref="N8"/>
    </sheetView>
  </sheetViews>
  <sheetFormatPr defaultColWidth="9.00390625" defaultRowHeight="12.75"/>
  <cols>
    <col min="2" max="2" width="33.375" style="0" customWidth="1"/>
    <col min="5" max="5" width="11.375" style="0" customWidth="1"/>
    <col min="12" max="12" width="11.125" style="0" customWidth="1"/>
    <col min="14" max="14" width="12.75390625" style="0" customWidth="1"/>
  </cols>
  <sheetData>
    <row r="1" spans="1:12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ht="18.75">
      <c r="A4" s="283" t="s">
        <v>192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3" ht="16.5" thickBot="1">
      <c r="A5" s="1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"/>
      <c r="M5" s="11"/>
    </row>
    <row r="6" spans="1:14" ht="15.75" customHeight="1" thickBot="1">
      <c r="A6" s="288" t="s">
        <v>3</v>
      </c>
      <c r="B6" s="288" t="s">
        <v>4</v>
      </c>
      <c r="C6" s="285" t="s">
        <v>146</v>
      </c>
      <c r="D6" s="286"/>
      <c r="E6" s="286"/>
      <c r="F6" s="286"/>
      <c r="G6" s="286"/>
      <c r="H6" s="286"/>
      <c r="I6" s="286"/>
      <c r="J6" s="286"/>
      <c r="K6" s="287"/>
      <c r="L6" s="280" t="s">
        <v>2</v>
      </c>
      <c r="M6" s="281"/>
      <c r="N6" s="282"/>
    </row>
    <row r="7" spans="1:14" ht="147" customHeight="1" thickBot="1">
      <c r="A7" s="289"/>
      <c r="B7" s="290"/>
      <c r="C7" s="165" t="s">
        <v>75</v>
      </c>
      <c r="D7" s="165" t="s">
        <v>76</v>
      </c>
      <c r="E7" s="165" t="s">
        <v>77</v>
      </c>
      <c r="F7" s="165" t="s">
        <v>78</v>
      </c>
      <c r="G7" s="165" t="s">
        <v>79</v>
      </c>
      <c r="H7" s="165" t="s">
        <v>80</v>
      </c>
      <c r="I7" s="165" t="s">
        <v>81</v>
      </c>
      <c r="J7" s="165" t="s">
        <v>178</v>
      </c>
      <c r="K7" s="165" t="s">
        <v>82</v>
      </c>
      <c r="L7" s="110" t="s">
        <v>5</v>
      </c>
      <c r="M7" s="110" t="s">
        <v>6</v>
      </c>
      <c r="N7" s="111" t="s">
        <v>8</v>
      </c>
    </row>
    <row r="8" spans="1:14" s="30" customFormat="1" ht="19.5" thickBot="1">
      <c r="A8" s="263">
        <v>1</v>
      </c>
      <c r="B8" s="264" t="s">
        <v>19</v>
      </c>
      <c r="C8" s="265">
        <v>83</v>
      </c>
      <c r="D8" s="265">
        <v>75</v>
      </c>
      <c r="E8" s="265">
        <v>80</v>
      </c>
      <c r="F8" s="265">
        <v>61</v>
      </c>
      <c r="G8" s="265">
        <v>75</v>
      </c>
      <c r="H8" s="265">
        <v>82</v>
      </c>
      <c r="I8" s="265">
        <v>80</v>
      </c>
      <c r="J8" s="265">
        <v>75</v>
      </c>
      <c r="K8" s="265">
        <v>70</v>
      </c>
      <c r="L8" s="198">
        <f>AVERAGE(C8:K8)</f>
        <v>75.66666666666667</v>
      </c>
      <c r="M8" s="265" t="s">
        <v>9</v>
      </c>
      <c r="N8" s="266"/>
    </row>
    <row r="9" ht="13.5" customHeight="1"/>
    <row r="11" ht="13.5" customHeight="1"/>
    <row r="14" ht="13.5" customHeight="1"/>
  </sheetData>
  <sheetProtection/>
  <mergeCells count="9">
    <mergeCell ref="L6:N6"/>
    <mergeCell ref="A1:L1"/>
    <mergeCell ref="A2:L2"/>
    <mergeCell ref="A3:L3"/>
    <mergeCell ref="A4:L4"/>
    <mergeCell ref="B5:K5"/>
    <mergeCell ref="C6:K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9"/>
  <sheetViews>
    <sheetView view="pageBreakPreview" zoomScale="80" zoomScaleSheetLayoutView="80" zoomScalePageLayoutView="0" workbookViewId="0" topLeftCell="A2">
      <selection activeCell="N8" sqref="N8"/>
    </sheetView>
  </sheetViews>
  <sheetFormatPr defaultColWidth="9.00390625" defaultRowHeight="12.75"/>
  <cols>
    <col min="2" max="2" width="35.125" style="0" customWidth="1"/>
    <col min="12" max="12" width="10.375" style="0" bestFit="1" customWidth="1"/>
    <col min="13" max="13" width="11.25390625" style="0" customWidth="1"/>
    <col min="14" max="14" width="15.00390625" style="0" customWidth="1"/>
  </cols>
  <sheetData>
    <row r="1" spans="1:12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ht="18.75">
      <c r="A4" s="283" t="s">
        <v>205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3" ht="16.5" thickBot="1">
      <c r="A5" s="1"/>
      <c r="B5" s="284"/>
      <c r="C5" s="298"/>
      <c r="D5" s="298"/>
      <c r="E5" s="298"/>
      <c r="F5" s="298"/>
      <c r="G5" s="298"/>
      <c r="H5" s="298"/>
      <c r="I5" s="298"/>
      <c r="J5" s="298"/>
      <c r="K5" s="298"/>
      <c r="L5" s="2"/>
      <c r="M5" s="7"/>
    </row>
    <row r="6" spans="1:14" ht="16.5" thickBot="1">
      <c r="A6" s="301" t="s">
        <v>3</v>
      </c>
      <c r="B6" s="80"/>
      <c r="C6" s="303" t="s">
        <v>146</v>
      </c>
      <c r="D6" s="304"/>
      <c r="E6" s="304"/>
      <c r="F6" s="304"/>
      <c r="G6" s="304"/>
      <c r="H6" s="304"/>
      <c r="I6" s="304"/>
      <c r="J6" s="304"/>
      <c r="K6" s="305"/>
      <c r="L6" s="19" t="s">
        <v>2</v>
      </c>
      <c r="M6" s="18"/>
      <c r="N6" s="18"/>
    </row>
    <row r="7" spans="1:14" ht="96" customHeight="1">
      <c r="A7" s="309"/>
      <c r="B7" s="26" t="s">
        <v>4</v>
      </c>
      <c r="C7" s="120" t="s">
        <v>46</v>
      </c>
      <c r="D7" s="120" t="s">
        <v>39</v>
      </c>
      <c r="E7" s="120" t="s">
        <v>47</v>
      </c>
      <c r="F7" s="120" t="s">
        <v>48</v>
      </c>
      <c r="G7" s="120" t="s">
        <v>49</v>
      </c>
      <c r="H7" s="120" t="s">
        <v>50</v>
      </c>
      <c r="I7" s="120" t="s">
        <v>51</v>
      </c>
      <c r="J7" s="120" t="s">
        <v>182</v>
      </c>
      <c r="K7" s="120" t="s">
        <v>52</v>
      </c>
      <c r="L7" s="27" t="s">
        <v>5</v>
      </c>
      <c r="M7" s="28" t="s">
        <v>6</v>
      </c>
      <c r="N7" s="27" t="s">
        <v>8</v>
      </c>
    </row>
    <row r="8" spans="1:14" s="30" customFormat="1" ht="29.25" customHeight="1">
      <c r="A8" s="92">
        <v>1</v>
      </c>
      <c r="B8" s="93" t="s">
        <v>23</v>
      </c>
      <c r="C8" s="38">
        <v>94</v>
      </c>
      <c r="D8" s="38">
        <v>94</v>
      </c>
      <c r="E8" s="38">
        <v>90</v>
      </c>
      <c r="F8" s="38">
        <v>90</v>
      </c>
      <c r="G8" s="38">
        <v>95</v>
      </c>
      <c r="H8" s="38">
        <v>95</v>
      </c>
      <c r="I8" s="38">
        <v>96</v>
      </c>
      <c r="J8" s="38">
        <v>92</v>
      </c>
      <c r="K8" s="38">
        <v>90</v>
      </c>
      <c r="L8" s="40">
        <f>AVERAGE(C8:K8)</f>
        <v>92.88888888888889</v>
      </c>
      <c r="M8" s="92" t="s">
        <v>14</v>
      </c>
      <c r="N8" s="41"/>
    </row>
    <row r="9" spans="1:14" s="30" customFormat="1" ht="27" customHeight="1">
      <c r="A9" s="83"/>
      <c r="B9" s="81"/>
      <c r="C9" s="49"/>
      <c r="D9" s="49"/>
      <c r="E9" s="49"/>
      <c r="F9" s="49"/>
      <c r="G9" s="49"/>
      <c r="H9" s="49"/>
      <c r="I9" s="49"/>
      <c r="J9" s="49"/>
      <c r="K9" s="49"/>
      <c r="L9" s="47"/>
      <c r="M9" s="83"/>
      <c r="N9" s="84"/>
    </row>
  </sheetData>
  <sheetProtection/>
  <mergeCells count="7">
    <mergeCell ref="A1:L1"/>
    <mergeCell ref="A2:L2"/>
    <mergeCell ref="A3:L3"/>
    <mergeCell ref="A4:L4"/>
    <mergeCell ref="B5:K5"/>
    <mergeCell ref="A6:A7"/>
    <mergeCell ref="C6:K6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view="pageBreakPreview" zoomScale="80" zoomScaleSheetLayoutView="80" zoomScalePageLayoutView="0" workbookViewId="0" topLeftCell="A1">
      <selection activeCell="I10" sqref="I10"/>
    </sheetView>
  </sheetViews>
  <sheetFormatPr defaultColWidth="9.00390625" defaultRowHeight="12.75"/>
  <cols>
    <col min="2" max="2" width="43.625" style="0" customWidth="1"/>
    <col min="11" max="11" width="10.625" style="0" customWidth="1"/>
    <col min="12" max="12" width="13.625" style="0" customWidth="1"/>
  </cols>
  <sheetData>
    <row r="1" spans="1:10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8.75">
      <c r="A4" s="283" t="s">
        <v>204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1" ht="16.5" thickBot="1">
      <c r="A5" s="1"/>
      <c r="B5" s="298"/>
      <c r="C5" s="298"/>
      <c r="D5" s="298"/>
      <c r="E5" s="298"/>
      <c r="F5" s="298"/>
      <c r="G5" s="298"/>
      <c r="H5" s="298"/>
      <c r="I5" s="298"/>
      <c r="J5" s="2"/>
      <c r="K5" s="11"/>
    </row>
    <row r="6" spans="1:12" ht="16.5" thickBot="1">
      <c r="A6" s="312" t="s">
        <v>3</v>
      </c>
      <c r="B6" s="314" t="s">
        <v>4</v>
      </c>
      <c r="C6" s="285" t="s">
        <v>146</v>
      </c>
      <c r="D6" s="286"/>
      <c r="E6" s="286"/>
      <c r="F6" s="286"/>
      <c r="G6" s="286"/>
      <c r="H6" s="286"/>
      <c r="I6" s="287"/>
      <c r="J6" s="280" t="s">
        <v>2</v>
      </c>
      <c r="K6" s="310"/>
      <c r="L6" s="311"/>
    </row>
    <row r="7" spans="1:12" ht="93" customHeight="1" thickBot="1">
      <c r="A7" s="313"/>
      <c r="B7" s="315"/>
      <c r="C7" s="192" t="s">
        <v>114</v>
      </c>
      <c r="D7" s="143" t="s">
        <v>115</v>
      </c>
      <c r="E7" s="143" t="s">
        <v>116</v>
      </c>
      <c r="F7" s="143" t="s">
        <v>117</v>
      </c>
      <c r="G7" s="143" t="s">
        <v>118</v>
      </c>
      <c r="H7" s="143" t="s">
        <v>119</v>
      </c>
      <c r="I7" s="193" t="s">
        <v>120</v>
      </c>
      <c r="J7" s="14" t="s">
        <v>5</v>
      </c>
      <c r="K7" s="14" t="s">
        <v>6</v>
      </c>
      <c r="L7" s="15" t="s">
        <v>8</v>
      </c>
    </row>
    <row r="8" spans="1:12" s="30" customFormat="1" ht="23.25" customHeight="1" thickBot="1">
      <c r="A8" s="263">
        <v>1</v>
      </c>
      <c r="B8" s="259" t="s">
        <v>24</v>
      </c>
      <c r="C8" s="260">
        <v>75</v>
      </c>
      <c r="D8" s="260">
        <v>90</v>
      </c>
      <c r="E8" s="260">
        <v>80</v>
      </c>
      <c r="F8" s="260">
        <v>81</v>
      </c>
      <c r="G8" s="260">
        <v>70</v>
      </c>
      <c r="H8" s="260">
        <v>90</v>
      </c>
      <c r="I8" s="260">
        <v>90</v>
      </c>
      <c r="J8" s="210">
        <f>AVERAGE(C8:I8)</f>
        <v>82.28571428571429</v>
      </c>
      <c r="K8" s="265" t="s">
        <v>9</v>
      </c>
      <c r="L8" s="267"/>
    </row>
  </sheetData>
  <sheetProtection/>
  <mergeCells count="9">
    <mergeCell ref="A1:J1"/>
    <mergeCell ref="A2:J2"/>
    <mergeCell ref="A3:J3"/>
    <mergeCell ref="A4:J4"/>
    <mergeCell ref="B5:I5"/>
    <mergeCell ref="J6:L6"/>
    <mergeCell ref="C6:I6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8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2" max="2" width="41.625" style="0" bestFit="1" customWidth="1"/>
    <col min="13" max="13" width="10.00390625" style="0" customWidth="1"/>
  </cols>
  <sheetData>
    <row r="1" spans="1:13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18.75">
      <c r="A4" s="283" t="s">
        <v>203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4" ht="16.5" thickBot="1">
      <c r="A5" s="1"/>
      <c r="B5" s="298"/>
      <c r="C5" s="284"/>
      <c r="D5" s="284"/>
      <c r="E5" s="284"/>
      <c r="F5" s="284"/>
      <c r="G5" s="284"/>
      <c r="H5" s="74"/>
      <c r="I5" s="74"/>
      <c r="J5" s="74"/>
      <c r="K5" s="74"/>
      <c r="L5" s="74"/>
      <c r="M5" s="2"/>
      <c r="N5" s="11"/>
    </row>
    <row r="6" spans="1:15" ht="15.75" customHeight="1" thickBot="1">
      <c r="A6" s="204"/>
      <c r="B6" s="205"/>
      <c r="C6" s="285" t="s">
        <v>146</v>
      </c>
      <c r="D6" s="286"/>
      <c r="E6" s="286"/>
      <c r="F6" s="286"/>
      <c r="G6" s="286"/>
      <c r="H6" s="286"/>
      <c r="I6" s="286"/>
      <c r="J6" s="286"/>
      <c r="K6" s="286"/>
      <c r="L6" s="287"/>
      <c r="M6" s="280" t="s">
        <v>2</v>
      </c>
      <c r="N6" s="281"/>
      <c r="O6" s="282"/>
    </row>
    <row r="7" spans="1:15" ht="153.75" customHeight="1" thickBot="1">
      <c r="A7" s="159" t="s">
        <v>3</v>
      </c>
      <c r="B7" s="159" t="s">
        <v>4</v>
      </c>
      <c r="C7" s="189" t="s">
        <v>65</v>
      </c>
      <c r="D7" s="189" t="s">
        <v>66</v>
      </c>
      <c r="E7" s="189" t="s">
        <v>67</v>
      </c>
      <c r="F7" s="189" t="s">
        <v>68</v>
      </c>
      <c r="G7" s="189" t="s">
        <v>69</v>
      </c>
      <c r="H7" s="189" t="s">
        <v>70</v>
      </c>
      <c r="I7" s="189" t="s">
        <v>71</v>
      </c>
      <c r="J7" s="189" t="s">
        <v>72</v>
      </c>
      <c r="K7" s="189" t="s">
        <v>73</v>
      </c>
      <c r="L7" s="189" t="s">
        <v>74</v>
      </c>
      <c r="M7" s="121" t="s">
        <v>5</v>
      </c>
      <c r="N7" s="110" t="s">
        <v>6</v>
      </c>
      <c r="O7" s="111" t="s">
        <v>8</v>
      </c>
    </row>
    <row r="8" spans="1:15" s="30" customFormat="1" ht="19.5" thickBot="1">
      <c r="A8" s="263">
        <v>1</v>
      </c>
      <c r="B8" s="264" t="s">
        <v>17</v>
      </c>
      <c r="C8" s="261">
        <v>76</v>
      </c>
      <c r="D8" s="261">
        <v>90</v>
      </c>
      <c r="E8" s="261">
        <v>83</v>
      </c>
      <c r="F8" s="261">
        <v>75</v>
      </c>
      <c r="G8" s="261">
        <v>85</v>
      </c>
      <c r="H8" s="261">
        <v>90</v>
      </c>
      <c r="I8" s="261">
        <v>90</v>
      </c>
      <c r="J8" s="261">
        <v>90</v>
      </c>
      <c r="K8" s="261">
        <v>77</v>
      </c>
      <c r="L8" s="261">
        <v>90</v>
      </c>
      <c r="M8" s="210">
        <f>AVERAGE(C8:L8)</f>
        <v>84.6</v>
      </c>
      <c r="N8" s="265" t="s">
        <v>9</v>
      </c>
      <c r="O8" s="266"/>
    </row>
  </sheetData>
  <sheetProtection/>
  <mergeCells count="7">
    <mergeCell ref="M6:O6"/>
    <mergeCell ref="C6:L6"/>
    <mergeCell ref="A1:M1"/>
    <mergeCell ref="A2:M2"/>
    <mergeCell ref="A3:M3"/>
    <mergeCell ref="A4:M4"/>
    <mergeCell ref="B5:G5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"/>
  <sheetViews>
    <sheetView view="pageBreakPreview" zoomScale="90" zoomScaleSheetLayoutView="90" zoomScalePageLayoutView="0" workbookViewId="0" topLeftCell="A1">
      <selection activeCell="A9" sqref="A9:L9"/>
    </sheetView>
  </sheetViews>
  <sheetFormatPr defaultColWidth="9.00390625" defaultRowHeight="12.75"/>
  <cols>
    <col min="2" max="2" width="37.00390625" style="0" customWidth="1"/>
    <col min="11" max="11" width="10.25390625" style="0" customWidth="1"/>
    <col min="12" max="12" width="13.125" style="0" customWidth="1"/>
  </cols>
  <sheetData>
    <row r="1" spans="1:10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8.75">
      <c r="A4" s="283" t="s">
        <v>202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1" ht="16.5" thickBot="1">
      <c r="A5" s="1"/>
      <c r="B5" s="298"/>
      <c r="C5" s="298"/>
      <c r="D5" s="298"/>
      <c r="E5" s="298"/>
      <c r="F5" s="298"/>
      <c r="G5" s="298"/>
      <c r="H5" s="298"/>
      <c r="I5" s="298"/>
      <c r="J5" s="2"/>
      <c r="K5" s="11"/>
    </row>
    <row r="6" spans="1:12" ht="16.5" thickBot="1">
      <c r="A6" s="3"/>
      <c r="B6" s="24"/>
      <c r="C6" s="316" t="s">
        <v>146</v>
      </c>
      <c r="D6" s="317"/>
      <c r="E6" s="317"/>
      <c r="F6" s="317"/>
      <c r="G6" s="317"/>
      <c r="H6" s="317"/>
      <c r="I6" s="318"/>
      <c r="J6" s="281" t="s">
        <v>2</v>
      </c>
      <c r="K6" s="310"/>
      <c r="L6" s="311"/>
    </row>
    <row r="7" spans="1:12" ht="120" customHeight="1" thickBot="1">
      <c r="A7" s="12" t="s">
        <v>3</v>
      </c>
      <c r="B7" s="13" t="s">
        <v>4</v>
      </c>
      <c r="C7" s="189" t="s">
        <v>114</v>
      </c>
      <c r="D7" s="189" t="s">
        <v>115</v>
      </c>
      <c r="E7" s="189" t="s">
        <v>116</v>
      </c>
      <c r="F7" s="189" t="s">
        <v>117</v>
      </c>
      <c r="G7" s="189" t="s">
        <v>118</v>
      </c>
      <c r="H7" s="189" t="s">
        <v>119</v>
      </c>
      <c r="I7" s="189" t="s">
        <v>120</v>
      </c>
      <c r="J7" s="14" t="s">
        <v>5</v>
      </c>
      <c r="K7" s="14" t="s">
        <v>6</v>
      </c>
      <c r="L7" s="15" t="s">
        <v>8</v>
      </c>
    </row>
    <row r="8" spans="1:12" ht="25.5" customHeight="1" thickBot="1">
      <c r="A8" s="201">
        <v>1</v>
      </c>
      <c r="B8" s="202" t="s">
        <v>12</v>
      </c>
      <c r="C8" s="190">
        <v>94</v>
      </c>
      <c r="D8" s="190">
        <v>98</v>
      </c>
      <c r="E8" s="190">
        <v>90</v>
      </c>
      <c r="F8" s="190">
        <v>90</v>
      </c>
      <c r="G8" s="190">
        <v>90</v>
      </c>
      <c r="H8" s="190">
        <v>90</v>
      </c>
      <c r="I8" s="190">
        <v>90</v>
      </c>
      <c r="J8" s="203">
        <f>AVERAGE(C8:I8)</f>
        <v>91.71428571428571</v>
      </c>
      <c r="K8" s="126" t="s">
        <v>14</v>
      </c>
      <c r="L8" s="191"/>
    </row>
    <row r="9" spans="1:12" ht="18.75">
      <c r="A9" s="176"/>
      <c r="B9" s="69"/>
      <c r="C9" s="155"/>
      <c r="D9" s="155"/>
      <c r="E9" s="155"/>
      <c r="F9" s="155"/>
      <c r="G9" s="155"/>
      <c r="H9" s="155"/>
      <c r="I9" s="155"/>
      <c r="J9" s="75"/>
      <c r="K9" s="199"/>
      <c r="L9" s="200"/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</sheetData>
  <sheetProtection/>
  <mergeCells count="7">
    <mergeCell ref="A1:J1"/>
    <mergeCell ref="A2:J2"/>
    <mergeCell ref="A3:J3"/>
    <mergeCell ref="A4:J4"/>
    <mergeCell ref="B5:I5"/>
    <mergeCell ref="J6:L6"/>
    <mergeCell ref="C6:I6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9"/>
  <sheetViews>
    <sheetView view="pageBreakPreview" zoomScale="80" zoomScaleSheetLayoutView="80" zoomScalePageLayoutView="0" workbookViewId="0" topLeftCell="A1">
      <selection activeCell="M8" sqref="M8"/>
    </sheetView>
  </sheetViews>
  <sheetFormatPr defaultColWidth="9.00390625" defaultRowHeight="12.75"/>
  <cols>
    <col min="1" max="1" width="9.375" style="0" customWidth="1"/>
    <col min="2" max="2" width="46.00390625" style="0" customWidth="1"/>
    <col min="13" max="13" width="15.125" style="0" customWidth="1"/>
  </cols>
  <sheetData>
    <row r="1" spans="1:11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18.75">
      <c r="A4" s="283" t="s">
        <v>209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2" ht="16.5" thickBot="1">
      <c r="A5" s="1"/>
      <c r="B5" s="284"/>
      <c r="C5" s="298"/>
      <c r="D5" s="298"/>
      <c r="E5" s="298"/>
      <c r="F5" s="284"/>
      <c r="G5" s="284"/>
      <c r="H5" s="284"/>
      <c r="I5" s="284"/>
      <c r="J5" s="284"/>
      <c r="K5" s="2"/>
      <c r="L5" s="7"/>
    </row>
    <row r="6" spans="1:13" ht="16.5" thickBot="1">
      <c r="A6" s="62"/>
      <c r="B6" s="63"/>
      <c r="C6" s="285" t="s">
        <v>146</v>
      </c>
      <c r="D6" s="286"/>
      <c r="E6" s="286"/>
      <c r="F6" s="286"/>
      <c r="G6" s="286"/>
      <c r="H6" s="286"/>
      <c r="I6" s="286"/>
      <c r="J6" s="287"/>
      <c r="K6" s="319" t="s">
        <v>2</v>
      </c>
      <c r="L6" s="320"/>
      <c r="M6" s="321"/>
    </row>
    <row r="7" spans="1:13" ht="132.75" customHeight="1" thickBot="1">
      <c r="A7" s="194" t="s">
        <v>3</v>
      </c>
      <c r="B7" s="195" t="s">
        <v>4</v>
      </c>
      <c r="C7" s="189" t="s">
        <v>38</v>
      </c>
      <c r="D7" s="189" t="s">
        <v>39</v>
      </c>
      <c r="E7" s="189" t="s">
        <v>40</v>
      </c>
      <c r="F7" s="189" t="s">
        <v>41</v>
      </c>
      <c r="G7" s="189" t="s">
        <v>42</v>
      </c>
      <c r="H7" s="189" t="s">
        <v>43</v>
      </c>
      <c r="I7" s="189" t="s">
        <v>44</v>
      </c>
      <c r="J7" s="189" t="s">
        <v>45</v>
      </c>
      <c r="K7" s="110" t="s">
        <v>5</v>
      </c>
      <c r="L7" s="196" t="s">
        <v>6</v>
      </c>
      <c r="M7" s="111" t="s">
        <v>8</v>
      </c>
    </row>
    <row r="8" spans="1:13" s="173" customFormat="1" ht="33" customHeight="1" thickBot="1">
      <c r="A8" s="168">
        <v>1</v>
      </c>
      <c r="B8" s="186" t="s">
        <v>25</v>
      </c>
      <c r="C8" s="276">
        <v>67</v>
      </c>
      <c r="D8" s="276">
        <v>82</v>
      </c>
      <c r="E8" s="276">
        <v>90</v>
      </c>
      <c r="F8" s="276">
        <v>82</v>
      </c>
      <c r="G8" s="276">
        <v>91</v>
      </c>
      <c r="H8" s="276">
        <v>84</v>
      </c>
      <c r="I8" s="276">
        <v>78</v>
      </c>
      <c r="J8" s="276">
        <v>90</v>
      </c>
      <c r="K8" s="188">
        <f>AVERAGE(C8:J8)</f>
        <v>83</v>
      </c>
      <c r="L8" s="277" t="s">
        <v>9</v>
      </c>
      <c r="M8" s="278"/>
    </row>
    <row r="9" spans="1:13" s="171" customFormat="1" ht="32.25" customHeight="1" thickBot="1">
      <c r="A9" s="183"/>
      <c r="B9" s="197"/>
      <c r="C9" s="209"/>
      <c r="D9" s="209"/>
      <c r="E9" s="209"/>
      <c r="F9" s="209"/>
      <c r="G9" s="209"/>
      <c r="H9" s="209"/>
      <c r="I9" s="209"/>
      <c r="J9" s="209"/>
      <c r="K9" s="210"/>
      <c r="L9" s="155"/>
      <c r="M9" s="102"/>
    </row>
  </sheetData>
  <sheetProtection/>
  <mergeCells count="7">
    <mergeCell ref="A1:K1"/>
    <mergeCell ref="A2:K2"/>
    <mergeCell ref="A3:K3"/>
    <mergeCell ref="A4:K4"/>
    <mergeCell ref="B5:J5"/>
    <mergeCell ref="K6:M6"/>
    <mergeCell ref="C6:J6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1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8.25390625" style="0" customWidth="1"/>
    <col min="2" max="2" width="39.625" style="0" customWidth="1"/>
    <col min="11" max="11" width="9.75390625" style="0" customWidth="1"/>
  </cols>
  <sheetData>
    <row r="1" spans="1:10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8.75">
      <c r="A4" s="283" t="s">
        <v>208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1" ht="16.5" thickBot="1">
      <c r="A5" s="1"/>
      <c r="B5" s="284"/>
      <c r="C5" s="298"/>
      <c r="D5" s="298"/>
      <c r="E5" s="298"/>
      <c r="F5" s="284"/>
      <c r="G5" s="284"/>
      <c r="H5" s="284"/>
      <c r="I5" s="284"/>
      <c r="J5" s="2"/>
      <c r="K5" s="7"/>
    </row>
    <row r="6" spans="1:12" ht="16.5" thickBot="1">
      <c r="A6" s="62"/>
      <c r="B6" s="63"/>
      <c r="C6" s="285" t="s">
        <v>146</v>
      </c>
      <c r="D6" s="286"/>
      <c r="E6" s="286"/>
      <c r="F6" s="286"/>
      <c r="G6" s="286"/>
      <c r="H6" s="286"/>
      <c r="I6" s="287"/>
      <c r="J6" s="280" t="s">
        <v>2</v>
      </c>
      <c r="K6" s="310"/>
      <c r="L6" s="311"/>
    </row>
    <row r="7" spans="1:12" ht="117" customHeight="1" thickBot="1">
      <c r="A7" s="194" t="s">
        <v>3</v>
      </c>
      <c r="B7" s="195" t="s">
        <v>4</v>
      </c>
      <c r="C7" s="206" t="s">
        <v>107</v>
      </c>
      <c r="D7" s="207" t="s">
        <v>108</v>
      </c>
      <c r="E7" s="207" t="s">
        <v>109</v>
      </c>
      <c r="F7" s="207" t="s">
        <v>110</v>
      </c>
      <c r="G7" s="207" t="s">
        <v>111</v>
      </c>
      <c r="H7" s="207" t="s">
        <v>112</v>
      </c>
      <c r="I7" s="208" t="s">
        <v>113</v>
      </c>
      <c r="J7" s="110" t="s">
        <v>5</v>
      </c>
      <c r="K7" s="14" t="s">
        <v>6</v>
      </c>
      <c r="L7" s="15" t="s">
        <v>8</v>
      </c>
    </row>
    <row r="8" spans="1:12" s="171" customFormat="1" ht="39.75" customHeight="1" thickBot="1">
      <c r="A8" s="258">
        <v>1</v>
      </c>
      <c r="B8" s="259" t="s">
        <v>13</v>
      </c>
      <c r="C8" s="260">
        <v>75</v>
      </c>
      <c r="D8" s="260">
        <v>75</v>
      </c>
      <c r="E8" s="260">
        <v>76</v>
      </c>
      <c r="F8" s="260">
        <v>75</v>
      </c>
      <c r="G8" s="260">
        <v>65</v>
      </c>
      <c r="H8" s="260">
        <v>82</v>
      </c>
      <c r="I8" s="260">
        <v>62</v>
      </c>
      <c r="J8" s="210">
        <f>AVERAGE(C8:I8)</f>
        <v>72.85714285714286</v>
      </c>
      <c r="K8" s="261" t="s">
        <v>207</v>
      </c>
      <c r="L8" s="262"/>
    </row>
    <row r="10" ht="12.75">
      <c r="B10" s="20"/>
    </row>
    <row r="11" ht="12.75">
      <c r="B11" s="20"/>
    </row>
  </sheetData>
  <sheetProtection/>
  <mergeCells count="7">
    <mergeCell ref="A1:J1"/>
    <mergeCell ref="A2:J2"/>
    <mergeCell ref="A3:J3"/>
    <mergeCell ref="A4:J4"/>
    <mergeCell ref="B5:I5"/>
    <mergeCell ref="J6:L6"/>
    <mergeCell ref="C6:I6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"/>
  <sheetViews>
    <sheetView view="pageBreakPreview" zoomScale="80" zoomScaleSheetLayoutView="80" zoomScalePageLayoutView="0" workbookViewId="0" topLeftCell="A1">
      <selection activeCell="L9" sqref="L9"/>
    </sheetView>
  </sheetViews>
  <sheetFormatPr defaultColWidth="9.00390625" defaultRowHeight="12.75"/>
  <cols>
    <col min="2" max="2" width="48.125" style="0" customWidth="1"/>
    <col min="11" max="11" width="10.75390625" style="0" customWidth="1"/>
    <col min="12" max="12" width="15.375" style="0" customWidth="1"/>
  </cols>
  <sheetData>
    <row r="1" spans="1:10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8.75">
      <c r="A4" s="283" t="s">
        <v>206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1" ht="16.5" thickBot="1">
      <c r="A5" s="1"/>
      <c r="B5" s="284"/>
      <c r="C5" s="298"/>
      <c r="D5" s="298"/>
      <c r="E5" s="298"/>
      <c r="F5" s="284"/>
      <c r="G5" s="284"/>
      <c r="H5" s="284"/>
      <c r="I5" s="284"/>
      <c r="J5" s="2"/>
      <c r="K5" s="7"/>
    </row>
    <row r="6" spans="1:12" ht="16.5" thickBot="1">
      <c r="A6" s="62"/>
      <c r="B6" s="63"/>
      <c r="C6" s="285" t="s">
        <v>146</v>
      </c>
      <c r="D6" s="286"/>
      <c r="E6" s="286"/>
      <c r="F6" s="286"/>
      <c r="G6" s="286"/>
      <c r="H6" s="286"/>
      <c r="I6" s="286"/>
      <c r="J6" s="319" t="s">
        <v>2</v>
      </c>
      <c r="K6" s="320"/>
      <c r="L6" s="321"/>
    </row>
    <row r="7" spans="1:12" ht="135.75" thickBot="1">
      <c r="A7" s="194" t="s">
        <v>3</v>
      </c>
      <c r="B7" s="195" t="s">
        <v>4</v>
      </c>
      <c r="C7" s="211" t="s">
        <v>107</v>
      </c>
      <c r="D7" s="211" t="s">
        <v>108</v>
      </c>
      <c r="E7" s="211" t="s">
        <v>109</v>
      </c>
      <c r="F7" s="211" t="s">
        <v>110</v>
      </c>
      <c r="G7" s="211" t="s">
        <v>111</v>
      </c>
      <c r="H7" s="211" t="s">
        <v>112</v>
      </c>
      <c r="I7" s="211" t="s">
        <v>113</v>
      </c>
      <c r="J7" s="110" t="s">
        <v>5</v>
      </c>
      <c r="K7" s="196" t="s">
        <v>6</v>
      </c>
      <c r="L7" s="111" t="s">
        <v>8</v>
      </c>
    </row>
    <row r="8" spans="1:12" ht="16.5" customHeight="1">
      <c r="A8" s="212">
        <v>1</v>
      </c>
      <c r="B8" s="213" t="s">
        <v>26</v>
      </c>
      <c r="C8" s="214">
        <v>92</v>
      </c>
      <c r="D8" s="214">
        <v>92</v>
      </c>
      <c r="E8" s="214">
        <v>90</v>
      </c>
      <c r="F8" s="214">
        <v>92</v>
      </c>
      <c r="G8" s="214">
        <v>90</v>
      </c>
      <c r="H8" s="214">
        <v>90</v>
      </c>
      <c r="I8" s="214">
        <v>90</v>
      </c>
      <c r="J8" s="251">
        <f>AVERAGE(C8:I8)</f>
        <v>90.85714285714286</v>
      </c>
      <c r="K8" s="215" t="s">
        <v>14</v>
      </c>
      <c r="L8" s="216"/>
    </row>
    <row r="9" spans="1:12" ht="18.75">
      <c r="A9" s="217">
        <v>2</v>
      </c>
      <c r="B9" s="99" t="s">
        <v>27</v>
      </c>
      <c r="C9" s="162">
        <v>90</v>
      </c>
      <c r="D9" s="162">
        <v>90</v>
      </c>
      <c r="E9" s="162">
        <v>85</v>
      </c>
      <c r="F9" s="162">
        <v>90</v>
      </c>
      <c r="G9" s="162">
        <v>85</v>
      </c>
      <c r="H9" s="162">
        <v>75</v>
      </c>
      <c r="I9" s="248">
        <v>90</v>
      </c>
      <c r="J9" s="47">
        <f>AVERAGE(C9:I9)</f>
        <v>86.42857142857143</v>
      </c>
      <c r="K9" s="257" t="s">
        <v>9</v>
      </c>
      <c r="L9" s="218"/>
    </row>
    <row r="10" spans="1:12" ht="18.75">
      <c r="A10" s="219"/>
      <c r="B10" s="99"/>
      <c r="C10" s="115"/>
      <c r="D10" s="115"/>
      <c r="E10" s="115"/>
      <c r="F10" s="115"/>
      <c r="G10" s="115"/>
      <c r="H10" s="115"/>
      <c r="I10" s="224"/>
      <c r="J10" s="47"/>
      <c r="K10" s="82"/>
      <c r="L10" s="218"/>
    </row>
    <row r="11" spans="1:12" ht="18" customHeight="1">
      <c r="A11" s="217"/>
      <c r="B11" s="99"/>
      <c r="C11" s="115"/>
      <c r="D11" s="115"/>
      <c r="E11" s="115"/>
      <c r="F11" s="115"/>
      <c r="G11" s="115"/>
      <c r="H11" s="115"/>
      <c r="I11" s="248"/>
      <c r="J11" s="47"/>
      <c r="K11" s="82"/>
      <c r="L11" s="218"/>
    </row>
    <row r="12" spans="1:12" ht="19.5" thickBot="1">
      <c r="A12" s="220"/>
      <c r="B12" s="221"/>
      <c r="C12" s="222"/>
      <c r="D12" s="222"/>
      <c r="E12" s="222"/>
      <c r="F12" s="222"/>
      <c r="G12" s="222"/>
      <c r="H12" s="138"/>
      <c r="I12" s="249"/>
      <c r="J12" s="157"/>
      <c r="K12" s="250"/>
      <c r="L12" s="223"/>
    </row>
  </sheetData>
  <sheetProtection/>
  <mergeCells count="7">
    <mergeCell ref="A1:J1"/>
    <mergeCell ref="A2:J2"/>
    <mergeCell ref="A3:J3"/>
    <mergeCell ref="A4:J4"/>
    <mergeCell ref="B5:I5"/>
    <mergeCell ref="J6:L6"/>
    <mergeCell ref="C6:I6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"/>
  <sheetViews>
    <sheetView view="pageBreakPreview" zoomScale="84" zoomScaleSheetLayoutView="84" zoomScalePageLayoutView="0" workbookViewId="0" topLeftCell="A4">
      <selection activeCell="A9" sqref="A9:I10"/>
    </sheetView>
  </sheetViews>
  <sheetFormatPr defaultColWidth="9.00390625" defaultRowHeight="12.75"/>
  <cols>
    <col min="2" max="2" width="38.25390625" style="0" customWidth="1"/>
    <col min="3" max="3" width="7.125" style="0" customWidth="1"/>
    <col min="4" max="4" width="9.00390625" style="0" customWidth="1"/>
    <col min="5" max="5" width="7.375" style="0" customWidth="1"/>
    <col min="8" max="8" width="6.75390625" style="0" customWidth="1"/>
    <col min="9" max="9" width="8.75390625" style="0" customWidth="1"/>
    <col min="10" max="10" width="12.375" style="0" customWidth="1"/>
    <col min="11" max="11" width="9.375" style="0" customWidth="1"/>
  </cols>
  <sheetData>
    <row r="1" spans="1:9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</row>
    <row r="2" spans="1:9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</row>
    <row r="3" spans="1:9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</row>
    <row r="4" spans="1:9" ht="18.75">
      <c r="A4" s="283" t="s">
        <v>216</v>
      </c>
      <c r="B4" s="283"/>
      <c r="C4" s="283"/>
      <c r="D4" s="283"/>
      <c r="E4" s="283"/>
      <c r="F4" s="283"/>
      <c r="G4" s="283"/>
      <c r="H4" s="283"/>
      <c r="I4" s="283"/>
    </row>
    <row r="5" spans="1:10" ht="16.5" thickBot="1">
      <c r="A5" s="1"/>
      <c r="B5" s="298"/>
      <c r="C5" s="298"/>
      <c r="D5" s="298"/>
      <c r="E5" s="298"/>
      <c r="F5" s="284"/>
      <c r="G5" s="284"/>
      <c r="H5" s="284"/>
      <c r="I5" s="2"/>
      <c r="J5" s="7"/>
    </row>
    <row r="6" spans="1:11" ht="16.5" thickBot="1">
      <c r="A6" s="43"/>
      <c r="B6" s="68"/>
      <c r="C6" s="285" t="s">
        <v>146</v>
      </c>
      <c r="D6" s="286"/>
      <c r="E6" s="286"/>
      <c r="F6" s="286"/>
      <c r="G6" s="286"/>
      <c r="H6" s="286"/>
      <c r="I6" s="280" t="s">
        <v>2</v>
      </c>
      <c r="J6" s="281"/>
      <c r="K6" s="282"/>
    </row>
    <row r="7" spans="1:11" ht="110.25" customHeight="1" thickBot="1">
      <c r="A7" s="132" t="s">
        <v>3</v>
      </c>
      <c r="B7" s="133" t="s">
        <v>4</v>
      </c>
      <c r="C7" s="118" t="s">
        <v>159</v>
      </c>
      <c r="D7" s="118" t="s">
        <v>154</v>
      </c>
      <c r="E7" s="118" t="s">
        <v>155</v>
      </c>
      <c r="F7" s="118" t="s">
        <v>156</v>
      </c>
      <c r="G7" s="118" t="s">
        <v>157</v>
      </c>
      <c r="H7" s="118" t="s">
        <v>158</v>
      </c>
      <c r="I7" s="121" t="s">
        <v>5</v>
      </c>
      <c r="J7" s="14" t="s">
        <v>6</v>
      </c>
      <c r="K7" s="15" t="s">
        <v>8</v>
      </c>
    </row>
    <row r="8" spans="1:11" ht="18.75">
      <c r="A8" s="252">
        <v>1</v>
      </c>
      <c r="B8" s="253" t="s">
        <v>28</v>
      </c>
      <c r="C8" s="214">
        <v>92</v>
      </c>
      <c r="D8" s="214">
        <v>95</v>
      </c>
      <c r="E8" s="214">
        <v>92</v>
      </c>
      <c r="F8" s="214">
        <v>92</v>
      </c>
      <c r="G8" s="214">
        <v>90</v>
      </c>
      <c r="H8" s="254">
        <v>90</v>
      </c>
      <c r="I8" s="270">
        <f>AVERAGE(C8:H8)+5</f>
        <v>96.83333333333333</v>
      </c>
      <c r="J8" s="255" t="s">
        <v>14</v>
      </c>
      <c r="K8" s="256" t="s">
        <v>37</v>
      </c>
    </row>
    <row r="9" spans="1:11" s="21" customFormat="1" ht="18.75">
      <c r="A9" s="134"/>
      <c r="B9" s="23"/>
      <c r="C9" s="115"/>
      <c r="D9" s="115"/>
      <c r="E9" s="115"/>
      <c r="F9" s="115"/>
      <c r="G9" s="115"/>
      <c r="H9" s="224"/>
      <c r="I9" s="271"/>
      <c r="J9" s="107"/>
      <c r="K9" s="135"/>
    </row>
    <row r="10" spans="1:11" s="39" customFormat="1" ht="19.5" thickBot="1">
      <c r="A10" s="136"/>
      <c r="B10" s="137"/>
      <c r="C10" s="138"/>
      <c r="D10" s="138"/>
      <c r="E10" s="138"/>
      <c r="F10" s="138"/>
      <c r="G10" s="138"/>
      <c r="H10" s="225"/>
      <c r="I10" s="272"/>
      <c r="J10" s="139"/>
      <c r="K10" s="140"/>
    </row>
    <row r="12" spans="1:2" ht="12.75">
      <c r="A12" s="104" t="s">
        <v>35</v>
      </c>
      <c r="B12" s="103" t="s">
        <v>36</v>
      </c>
    </row>
    <row r="13" spans="2:11" ht="12.75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2.75">
      <c r="B15" s="11"/>
      <c r="C15" s="85"/>
      <c r="D15" s="85"/>
      <c r="E15" s="85"/>
      <c r="F15" s="85"/>
      <c r="G15" s="85"/>
      <c r="H15" s="85"/>
      <c r="I15" s="85"/>
      <c r="J15" s="85"/>
      <c r="K15" s="85"/>
    </row>
  </sheetData>
  <sheetProtection/>
  <mergeCells count="7">
    <mergeCell ref="A1:I1"/>
    <mergeCell ref="A2:I2"/>
    <mergeCell ref="A3:I3"/>
    <mergeCell ref="A4:I4"/>
    <mergeCell ref="B5:H5"/>
    <mergeCell ref="C6:H6"/>
    <mergeCell ref="I6:K6"/>
  </mergeCells>
  <printOptions/>
  <pageMargins left="0.7" right="0.7" top="0.75" bottom="0.75" header="0.3" footer="0.3"/>
  <pageSetup horizontalDpi="1200" verticalDpi="1200" orientation="landscape" paperSize="9" scale="87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"/>
  <sheetViews>
    <sheetView view="pageBreakPreview" zoomScale="90" zoomScaleSheetLayoutView="90" zoomScalePageLayoutView="0" workbookViewId="0" topLeftCell="A4">
      <selection activeCell="K8" sqref="K8"/>
    </sheetView>
  </sheetViews>
  <sheetFormatPr defaultColWidth="9.00390625" defaultRowHeight="12.75"/>
  <cols>
    <col min="1" max="1" width="6.875" style="0" bestFit="1" customWidth="1"/>
    <col min="2" max="2" width="39.875" style="0" bestFit="1" customWidth="1"/>
    <col min="9" max="9" width="9.875" style="0" bestFit="1" customWidth="1"/>
    <col min="10" max="10" width="12.125" style="0" customWidth="1"/>
    <col min="11" max="11" width="15.875" style="0" customWidth="1"/>
  </cols>
  <sheetData>
    <row r="1" spans="1:11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86"/>
      <c r="K1" s="86"/>
    </row>
    <row r="2" spans="1:11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86"/>
      <c r="K2" s="86"/>
    </row>
    <row r="3" spans="1:11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86"/>
      <c r="K3" s="86"/>
    </row>
    <row r="4" spans="1:11" ht="18.75">
      <c r="A4" s="283" t="s">
        <v>214</v>
      </c>
      <c r="B4" s="283"/>
      <c r="C4" s="283"/>
      <c r="D4" s="283"/>
      <c r="E4" s="283"/>
      <c r="F4" s="283"/>
      <c r="G4" s="283"/>
      <c r="H4" s="283"/>
      <c r="I4" s="283"/>
      <c r="J4" s="322"/>
      <c r="K4" s="322"/>
    </row>
    <row r="5" spans="1:10" ht="16.5" thickBot="1">
      <c r="A5" s="1"/>
      <c r="B5" s="284"/>
      <c r="C5" s="284"/>
      <c r="D5" s="284"/>
      <c r="E5" s="284"/>
      <c r="F5" s="284"/>
      <c r="G5" s="284"/>
      <c r="H5" s="284"/>
      <c r="I5" s="2"/>
      <c r="J5" s="11"/>
    </row>
    <row r="6" spans="1:11" ht="15.75" customHeight="1" thickBot="1">
      <c r="A6" s="288" t="s">
        <v>3</v>
      </c>
      <c r="B6" s="288" t="s">
        <v>4</v>
      </c>
      <c r="C6" s="292" t="s">
        <v>146</v>
      </c>
      <c r="D6" s="293"/>
      <c r="E6" s="293"/>
      <c r="F6" s="293"/>
      <c r="G6" s="293"/>
      <c r="H6" s="293"/>
      <c r="I6" s="280" t="s">
        <v>2</v>
      </c>
      <c r="J6" s="281"/>
      <c r="K6" s="282"/>
    </row>
    <row r="7" spans="1:11" ht="99.75" customHeight="1" thickBot="1">
      <c r="A7" s="289"/>
      <c r="B7" s="290"/>
      <c r="C7" s="192" t="s">
        <v>173</v>
      </c>
      <c r="D7" s="143" t="s">
        <v>39</v>
      </c>
      <c r="E7" s="143" t="s">
        <v>174</v>
      </c>
      <c r="F7" s="143" t="s">
        <v>175</v>
      </c>
      <c r="G7" s="143" t="s">
        <v>176</v>
      </c>
      <c r="H7" s="193" t="s">
        <v>177</v>
      </c>
      <c r="I7" s="14" t="s">
        <v>5</v>
      </c>
      <c r="J7" s="110" t="s">
        <v>6</v>
      </c>
      <c r="K7" s="111" t="s">
        <v>8</v>
      </c>
    </row>
    <row r="8" spans="1:11" s="227" customFormat="1" ht="19.5" thickBot="1">
      <c r="A8" s="148">
        <v>1</v>
      </c>
      <c r="B8" s="149" t="s">
        <v>29</v>
      </c>
      <c r="C8" s="226">
        <v>91</v>
      </c>
      <c r="D8" s="226">
        <v>96</v>
      </c>
      <c r="E8" s="226">
        <v>94</v>
      </c>
      <c r="F8" s="226">
        <v>95</v>
      </c>
      <c r="G8" s="226">
        <v>92</v>
      </c>
      <c r="H8" s="226">
        <v>90</v>
      </c>
      <c r="I8" s="152">
        <f>AVERAGE(C8:H8)</f>
        <v>93</v>
      </c>
      <c r="J8" s="153" t="s">
        <v>14</v>
      </c>
      <c r="K8" s="154"/>
    </row>
    <row r="9" spans="1:11" ht="18.75">
      <c r="A9" s="150"/>
      <c r="B9" s="33"/>
      <c r="C9" s="115"/>
      <c r="D9" s="115"/>
      <c r="E9" s="115"/>
      <c r="F9" s="115"/>
      <c r="G9" s="115"/>
      <c r="H9" s="115"/>
      <c r="I9" s="231"/>
      <c r="J9" s="155"/>
      <c r="K9" s="156"/>
    </row>
    <row r="10" spans="1:11" ht="19.5" thickBot="1">
      <c r="A10" s="151"/>
      <c r="B10" s="137"/>
      <c r="C10" s="138"/>
      <c r="D10" s="138"/>
      <c r="E10" s="138"/>
      <c r="F10" s="138"/>
      <c r="G10" s="138"/>
      <c r="H10" s="225"/>
      <c r="I10" s="157"/>
      <c r="J10" s="230"/>
      <c r="K10" s="158"/>
    </row>
    <row r="11" spans="4:8" ht="12.75">
      <c r="D11" s="11"/>
      <c r="E11" s="11"/>
      <c r="F11" s="11"/>
      <c r="G11" s="11"/>
      <c r="H11" s="11"/>
    </row>
    <row r="12" spans="4:8" ht="12.75">
      <c r="D12" s="11"/>
      <c r="E12" s="11"/>
      <c r="F12" s="11"/>
      <c r="G12" s="11"/>
      <c r="H12" s="11"/>
    </row>
    <row r="13" spans="4:12" ht="13.5" customHeight="1">
      <c r="D13" s="87"/>
      <c r="E13" s="11"/>
      <c r="F13" s="87"/>
      <c r="G13" s="11"/>
      <c r="H13" s="87"/>
      <c r="I13" s="11"/>
      <c r="J13" s="11"/>
      <c r="K13" s="11"/>
      <c r="L13" s="11"/>
    </row>
    <row r="14" spans="4:12" ht="12.75">
      <c r="D14" s="11"/>
      <c r="E14" s="11"/>
      <c r="F14" s="11"/>
      <c r="G14" s="11"/>
      <c r="H14" s="11"/>
      <c r="I14" s="11"/>
      <c r="J14" s="11"/>
      <c r="K14" s="11"/>
      <c r="L14" s="11"/>
    </row>
    <row r="15" spans="5:12" ht="13.5" customHeight="1">
      <c r="E15" s="11"/>
      <c r="F15" s="87"/>
      <c r="G15" s="11"/>
      <c r="H15" s="87"/>
      <c r="I15" s="87"/>
      <c r="J15" s="11"/>
      <c r="K15" s="87"/>
      <c r="L15" s="11"/>
    </row>
    <row r="16" spans="5:12" ht="12.75">
      <c r="E16" s="11"/>
      <c r="F16" s="11"/>
      <c r="G16" s="11"/>
      <c r="H16" s="11"/>
      <c r="I16" s="11"/>
      <c r="J16" s="11"/>
      <c r="K16" s="11"/>
      <c r="L16" s="11"/>
    </row>
  </sheetData>
  <sheetProtection/>
  <mergeCells count="9">
    <mergeCell ref="I6:K6"/>
    <mergeCell ref="C6:H6"/>
    <mergeCell ref="A1:I1"/>
    <mergeCell ref="A2:I2"/>
    <mergeCell ref="A3:I3"/>
    <mergeCell ref="A4:K4"/>
    <mergeCell ref="B5:H5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3"/>
  <sheetViews>
    <sheetView view="pageBreakPreview" zoomScale="80" zoomScaleSheetLayoutView="80" zoomScalePageLayoutView="0" workbookViewId="0" topLeftCell="A1">
      <selection activeCell="M8" sqref="M8"/>
    </sheetView>
  </sheetViews>
  <sheetFormatPr defaultColWidth="9.00390625" defaultRowHeight="12.75"/>
  <cols>
    <col min="2" max="2" width="39.75390625" style="0" bestFit="1" customWidth="1"/>
    <col min="11" max="11" width="8.875" style="0" customWidth="1"/>
    <col min="12" max="12" width="16.00390625" style="0" customWidth="1"/>
    <col min="13" max="13" width="15.75390625" style="0" customWidth="1"/>
  </cols>
  <sheetData>
    <row r="1" spans="1:11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3" ht="18.75">
      <c r="A4" s="283" t="s">
        <v>213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323"/>
      <c r="M4" s="323"/>
    </row>
    <row r="5" spans="1:12" ht="16.5" thickBot="1">
      <c r="A5" s="1"/>
      <c r="B5" s="284"/>
      <c r="C5" s="284"/>
      <c r="D5" s="284"/>
      <c r="E5" s="284"/>
      <c r="F5" s="284"/>
      <c r="G5" s="284"/>
      <c r="H5" s="284"/>
      <c r="I5" s="284"/>
      <c r="J5" s="284"/>
      <c r="K5" s="2"/>
      <c r="L5" s="11"/>
    </row>
    <row r="6" spans="1:13" ht="15.75" customHeight="1" thickBot="1">
      <c r="A6" s="288" t="s">
        <v>3</v>
      </c>
      <c r="B6" s="288" t="s">
        <v>4</v>
      </c>
      <c r="C6" s="285" t="s">
        <v>146</v>
      </c>
      <c r="D6" s="286"/>
      <c r="E6" s="286"/>
      <c r="F6" s="286"/>
      <c r="G6" s="286"/>
      <c r="H6" s="286"/>
      <c r="I6" s="286"/>
      <c r="J6" s="286"/>
      <c r="K6" s="280" t="s">
        <v>2</v>
      </c>
      <c r="L6" s="281"/>
      <c r="M6" s="282"/>
    </row>
    <row r="7" spans="1:13" ht="144.75" customHeight="1" thickBot="1">
      <c r="A7" s="289"/>
      <c r="B7" s="290"/>
      <c r="C7" s="228" t="s">
        <v>91</v>
      </c>
      <c r="D7" s="228" t="s">
        <v>92</v>
      </c>
      <c r="E7" s="228" t="s">
        <v>93</v>
      </c>
      <c r="F7" s="228" t="s">
        <v>94</v>
      </c>
      <c r="G7" s="228" t="s">
        <v>95</v>
      </c>
      <c r="H7" s="228" t="s">
        <v>96</v>
      </c>
      <c r="I7" s="228" t="s">
        <v>97</v>
      </c>
      <c r="J7" s="228" t="s">
        <v>98</v>
      </c>
      <c r="K7" s="121" t="s">
        <v>5</v>
      </c>
      <c r="L7" s="110" t="s">
        <v>6</v>
      </c>
      <c r="M7" s="111" t="s">
        <v>8</v>
      </c>
    </row>
    <row r="8" spans="1:13" s="179" customFormat="1" ht="19.5" thickBot="1">
      <c r="A8" s="122">
        <v>1</v>
      </c>
      <c r="B8" s="123" t="s">
        <v>18</v>
      </c>
      <c r="C8" s="190">
        <v>93</v>
      </c>
      <c r="D8" s="190">
        <v>90</v>
      </c>
      <c r="E8" s="190">
        <v>95</v>
      </c>
      <c r="F8" s="190">
        <v>90</v>
      </c>
      <c r="G8" s="190">
        <v>90</v>
      </c>
      <c r="H8" s="190">
        <v>95</v>
      </c>
      <c r="I8" s="190">
        <v>90</v>
      </c>
      <c r="J8" s="190">
        <v>92</v>
      </c>
      <c r="K8" s="125">
        <f>AVERAGE(C8:J8)</f>
        <v>91.875</v>
      </c>
      <c r="L8" s="190" t="s">
        <v>14</v>
      </c>
      <c r="M8" s="229"/>
    </row>
    <row r="11" spans="3:12" ht="12.75"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3:12" ht="13.5" customHeight="1">
      <c r="C12" s="87"/>
      <c r="D12" s="11"/>
      <c r="F12" s="87"/>
      <c r="G12" s="87"/>
      <c r="H12" s="11"/>
      <c r="I12" s="11"/>
      <c r="J12" s="11"/>
      <c r="K12" s="11"/>
      <c r="L12" s="11"/>
    </row>
    <row r="13" spans="3:12" ht="13.5" customHeight="1">
      <c r="C13" s="11"/>
      <c r="D13" s="11"/>
      <c r="E13" s="11"/>
      <c r="F13" s="11"/>
      <c r="G13" s="87"/>
      <c r="H13" s="11"/>
      <c r="I13" s="11"/>
      <c r="J13" s="11"/>
      <c r="K13" s="11"/>
      <c r="L13" s="87"/>
    </row>
  </sheetData>
  <sheetProtection/>
  <mergeCells count="9">
    <mergeCell ref="K6:M6"/>
    <mergeCell ref="A1:K1"/>
    <mergeCell ref="A2:K2"/>
    <mergeCell ref="A3:K3"/>
    <mergeCell ref="B5:J5"/>
    <mergeCell ref="A6:A7"/>
    <mergeCell ref="C6:J6"/>
    <mergeCell ref="B6:B7"/>
    <mergeCell ref="A4:M4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8"/>
  <sheetViews>
    <sheetView view="pageBreakPreview" zoomScale="80" zoomScaleSheetLayoutView="80" workbookViewId="0" topLeftCell="A3">
      <selection activeCell="N9" sqref="N9"/>
    </sheetView>
  </sheetViews>
  <sheetFormatPr defaultColWidth="9.00390625" defaultRowHeight="12.75"/>
  <cols>
    <col min="1" max="1" width="6.375" style="0" customWidth="1"/>
    <col min="2" max="2" width="42.625" style="0" customWidth="1"/>
    <col min="12" max="12" width="11.375" style="0" customWidth="1"/>
    <col min="13" max="13" width="11.625" style="0" customWidth="1"/>
    <col min="14" max="14" width="21.25390625" style="0" customWidth="1"/>
  </cols>
  <sheetData>
    <row r="1" spans="1:12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ht="18.75">
      <c r="A4" s="283" t="s">
        <v>193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3" ht="16.5" thickBot="1">
      <c r="A5" s="1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"/>
      <c r="M5" s="11"/>
    </row>
    <row r="6" spans="1:14" ht="15.75" customHeight="1" thickBot="1">
      <c r="A6" s="288" t="s">
        <v>3</v>
      </c>
      <c r="B6" s="288" t="s">
        <v>4</v>
      </c>
      <c r="C6" s="292" t="s">
        <v>146</v>
      </c>
      <c r="D6" s="293"/>
      <c r="E6" s="293"/>
      <c r="F6" s="293"/>
      <c r="G6" s="293"/>
      <c r="H6" s="293"/>
      <c r="I6" s="293"/>
      <c r="J6" s="293"/>
      <c r="K6" s="294"/>
      <c r="L6" s="280" t="s">
        <v>2</v>
      </c>
      <c r="M6" s="281"/>
      <c r="N6" s="282"/>
    </row>
    <row r="7" spans="1:14" ht="128.25" customHeight="1" thickBot="1">
      <c r="A7" s="295"/>
      <c r="B7" s="291"/>
      <c r="C7" s="161" t="s">
        <v>121</v>
      </c>
      <c r="D7" s="161" t="s">
        <v>122</v>
      </c>
      <c r="E7" s="161" t="s">
        <v>123</v>
      </c>
      <c r="F7" s="161" t="s">
        <v>124</v>
      </c>
      <c r="G7" s="161" t="s">
        <v>125</v>
      </c>
      <c r="H7" s="161" t="s">
        <v>126</v>
      </c>
      <c r="I7" s="161" t="s">
        <v>127</v>
      </c>
      <c r="J7" s="161" t="s">
        <v>128</v>
      </c>
      <c r="K7" s="161" t="s">
        <v>129</v>
      </c>
      <c r="L7" s="65" t="s">
        <v>5</v>
      </c>
      <c r="M7" s="65" t="s">
        <v>6</v>
      </c>
      <c r="N7" s="67" t="s">
        <v>8</v>
      </c>
    </row>
    <row r="8" spans="1:14" s="30" customFormat="1" ht="18.75">
      <c r="A8" s="89">
        <v>1</v>
      </c>
      <c r="B8" s="90" t="s">
        <v>10</v>
      </c>
      <c r="C8" s="160">
        <v>92</v>
      </c>
      <c r="D8" s="160">
        <v>97</v>
      </c>
      <c r="E8" s="160">
        <v>92</v>
      </c>
      <c r="F8" s="160">
        <v>96</v>
      </c>
      <c r="G8" s="160">
        <v>95</v>
      </c>
      <c r="H8" s="160">
        <v>95</v>
      </c>
      <c r="I8" s="160">
        <v>97</v>
      </c>
      <c r="J8" s="160">
        <v>97</v>
      </c>
      <c r="K8" s="160">
        <v>93</v>
      </c>
      <c r="L8" s="45">
        <f aca="true" t="shared" si="0" ref="L8:L13">AVERAGE(C8:K8)</f>
        <v>94.88888888888889</v>
      </c>
      <c r="M8" s="55" t="s">
        <v>14</v>
      </c>
      <c r="N8" s="55"/>
    </row>
    <row r="9" spans="1:14" s="20" customFormat="1" ht="20.25" customHeight="1">
      <c r="A9" s="89">
        <v>2</v>
      </c>
      <c r="B9" s="90" t="s">
        <v>11</v>
      </c>
      <c r="C9" s="116">
        <v>90</v>
      </c>
      <c r="D9" s="116">
        <v>94</v>
      </c>
      <c r="E9" s="116">
        <v>90</v>
      </c>
      <c r="F9" s="116">
        <v>95</v>
      </c>
      <c r="G9" s="116">
        <v>95</v>
      </c>
      <c r="H9" s="116">
        <v>90</v>
      </c>
      <c r="I9" s="116">
        <v>95</v>
      </c>
      <c r="J9" s="116">
        <v>95</v>
      </c>
      <c r="K9" s="116">
        <v>90</v>
      </c>
      <c r="L9" s="22">
        <f t="shared" si="0"/>
        <v>92.66666666666667</v>
      </c>
      <c r="M9" s="55" t="s">
        <v>14</v>
      </c>
      <c r="N9" s="55"/>
    </row>
    <row r="10" spans="1:14" s="30" customFormat="1" ht="18.75" customHeight="1">
      <c r="A10" s="34">
        <v>3</v>
      </c>
      <c r="B10" s="35"/>
      <c r="C10" s="114"/>
      <c r="D10" s="114"/>
      <c r="E10" s="114"/>
      <c r="F10" s="114"/>
      <c r="G10" s="114"/>
      <c r="H10" s="114"/>
      <c r="I10" s="114"/>
      <c r="J10" s="114"/>
      <c r="K10" s="114"/>
      <c r="L10" s="32"/>
      <c r="M10" s="52"/>
      <c r="N10" s="31"/>
    </row>
    <row r="11" spans="1:14" s="30" customFormat="1" ht="19.5" customHeight="1">
      <c r="A11" s="34">
        <v>4</v>
      </c>
      <c r="B11" s="33"/>
      <c r="C11" s="114"/>
      <c r="D11" s="114"/>
      <c r="E11" s="114"/>
      <c r="F11" s="114"/>
      <c r="G11" s="114"/>
      <c r="H11" s="114"/>
      <c r="I11" s="114"/>
      <c r="J11" s="114"/>
      <c r="K11" s="114"/>
      <c r="L11" s="32"/>
      <c r="M11" s="52"/>
      <c r="N11" s="36"/>
    </row>
    <row r="12" spans="1:14" ht="18.75">
      <c r="A12" s="34">
        <v>5</v>
      </c>
      <c r="B12" s="33"/>
      <c r="C12" s="114"/>
      <c r="D12" s="114"/>
      <c r="E12" s="114"/>
      <c r="F12" s="114"/>
      <c r="G12" s="114"/>
      <c r="H12" s="114"/>
      <c r="I12" s="114"/>
      <c r="J12" s="114"/>
      <c r="K12" s="114"/>
      <c r="L12" s="32"/>
      <c r="M12" s="52"/>
      <c r="N12" s="31"/>
    </row>
    <row r="13" spans="1:14" ht="18.75">
      <c r="A13" s="34">
        <v>6</v>
      </c>
      <c r="B13" s="33"/>
      <c r="C13" s="114"/>
      <c r="D13" s="114"/>
      <c r="E13" s="114"/>
      <c r="F13" s="114"/>
      <c r="G13" s="114"/>
      <c r="H13" s="114"/>
      <c r="I13" s="114"/>
      <c r="J13" s="114"/>
      <c r="K13" s="114"/>
      <c r="L13" s="32"/>
      <c r="M13" s="31"/>
      <c r="N13" s="31"/>
    </row>
    <row r="14" spans="1:14" ht="12.75">
      <c r="A14" s="77"/>
      <c r="B14" s="76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4" ht="12.75">
      <c r="A16" s="30"/>
      <c r="B16" s="30"/>
      <c r="C16" s="30"/>
      <c r="D16" s="30"/>
    </row>
    <row r="17" spans="1:4" ht="13.5" customHeight="1">
      <c r="A17" s="30"/>
      <c r="B17" s="30"/>
      <c r="C17" s="30"/>
      <c r="D17" s="30"/>
    </row>
    <row r="18" spans="1:4" ht="12.75">
      <c r="A18" s="30"/>
      <c r="B18" s="30"/>
      <c r="C18" s="30"/>
      <c r="D18" s="30"/>
    </row>
  </sheetData>
  <sheetProtection/>
  <mergeCells count="9">
    <mergeCell ref="L6:N6"/>
    <mergeCell ref="B6:B7"/>
    <mergeCell ref="C6:K6"/>
    <mergeCell ref="A1:L1"/>
    <mergeCell ref="A2:L2"/>
    <mergeCell ref="A3:L3"/>
    <mergeCell ref="A4:L4"/>
    <mergeCell ref="B5:K5"/>
    <mergeCell ref="A6:A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1"/>
  <sheetViews>
    <sheetView view="pageBreakPreview" zoomScale="80" zoomScaleSheetLayoutView="80" zoomScalePageLayoutView="0" workbookViewId="0" topLeftCell="A4">
      <selection activeCell="A8" sqref="A8:A9"/>
    </sheetView>
  </sheetViews>
  <sheetFormatPr defaultColWidth="9.00390625" defaultRowHeight="12.75"/>
  <cols>
    <col min="2" max="2" width="32.625" style="0" customWidth="1"/>
    <col min="13" max="13" width="12.25390625" style="0" customWidth="1"/>
    <col min="14" max="14" width="13.25390625" style="0" customWidth="1"/>
  </cols>
  <sheetData>
    <row r="1" spans="1:14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323"/>
      <c r="N1" s="323"/>
    </row>
    <row r="2" spans="1:12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4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323"/>
      <c r="N3" s="323"/>
    </row>
    <row r="4" spans="1:14" ht="18.75">
      <c r="A4" s="283" t="s">
        <v>212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323"/>
      <c r="N4" s="323"/>
    </row>
    <row r="5" spans="1:13" ht="16.5" thickBot="1">
      <c r="A5" s="1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"/>
      <c r="M5" s="7"/>
    </row>
    <row r="6" spans="1:14" ht="16.5" thickBot="1">
      <c r="A6" s="288" t="s">
        <v>3</v>
      </c>
      <c r="B6" s="288" t="s">
        <v>4</v>
      </c>
      <c r="C6" s="285" t="s">
        <v>146</v>
      </c>
      <c r="D6" s="286"/>
      <c r="E6" s="286"/>
      <c r="F6" s="286"/>
      <c r="G6" s="286"/>
      <c r="H6" s="286"/>
      <c r="I6" s="286"/>
      <c r="J6" s="286"/>
      <c r="K6" s="287"/>
      <c r="L6" s="280" t="s">
        <v>2</v>
      </c>
      <c r="M6" s="310"/>
      <c r="N6" s="311"/>
    </row>
    <row r="7" spans="1:14" ht="126.75" customHeight="1" thickBot="1">
      <c r="A7" s="289"/>
      <c r="B7" s="324"/>
      <c r="C7" s="211" t="s">
        <v>130</v>
      </c>
      <c r="D7" s="211" t="s">
        <v>131</v>
      </c>
      <c r="E7" s="211" t="s">
        <v>132</v>
      </c>
      <c r="F7" s="211" t="s">
        <v>133</v>
      </c>
      <c r="G7" s="211" t="s">
        <v>134</v>
      </c>
      <c r="H7" s="211" t="s">
        <v>135</v>
      </c>
      <c r="I7" s="211" t="s">
        <v>136</v>
      </c>
      <c r="J7" s="211" t="s">
        <v>137</v>
      </c>
      <c r="K7" s="211" t="s">
        <v>138</v>
      </c>
      <c r="L7" s="121" t="s">
        <v>5</v>
      </c>
      <c r="M7" s="14" t="s">
        <v>6</v>
      </c>
      <c r="N7" s="15" t="s">
        <v>8</v>
      </c>
    </row>
    <row r="8" spans="1:14" ht="27.75" customHeight="1">
      <c r="A8" s="234"/>
      <c r="B8" s="235"/>
      <c r="C8" s="236"/>
      <c r="D8" s="236"/>
      <c r="E8" s="236"/>
      <c r="F8" s="236"/>
      <c r="G8" s="237"/>
      <c r="H8" s="236"/>
      <c r="I8" s="236"/>
      <c r="J8" s="237"/>
      <c r="K8" s="236"/>
      <c r="L8" s="238"/>
      <c r="M8" s="239"/>
      <c r="N8" s="240"/>
    </row>
    <row r="9" spans="1:14" ht="23.25" customHeight="1" thickBot="1">
      <c r="A9" s="241"/>
      <c r="B9" s="242"/>
      <c r="C9" s="243"/>
      <c r="D9" s="244"/>
      <c r="E9" s="243"/>
      <c r="F9" s="243"/>
      <c r="G9" s="243"/>
      <c r="H9" s="243"/>
      <c r="I9" s="243"/>
      <c r="J9" s="243"/>
      <c r="K9" s="244"/>
      <c r="L9" s="245"/>
      <c r="M9" s="246"/>
      <c r="N9" s="247"/>
    </row>
    <row r="11" spans="1:2" ht="12.75">
      <c r="A11" s="30"/>
      <c r="B11" s="76"/>
    </row>
    <row r="12" ht="12.75">
      <c r="A12" s="30"/>
    </row>
    <row r="14" spans="4:12" ht="12.75">
      <c r="D14" s="11"/>
      <c r="E14" s="11"/>
      <c r="F14" s="11"/>
      <c r="G14" s="11"/>
      <c r="H14" s="11"/>
      <c r="I14" s="11"/>
      <c r="J14" s="11"/>
      <c r="K14" s="11"/>
      <c r="L14" s="11"/>
    </row>
    <row r="15" spans="4:12" ht="12.75">
      <c r="D15" s="11"/>
      <c r="E15" s="11"/>
      <c r="F15" s="11"/>
      <c r="G15" s="11"/>
      <c r="H15" s="11"/>
      <c r="I15" s="11"/>
      <c r="J15" s="11"/>
      <c r="K15" s="11"/>
      <c r="L15" s="11"/>
    </row>
    <row r="16" spans="4:12" ht="13.5" customHeight="1">
      <c r="D16" s="87"/>
      <c r="E16" s="11"/>
      <c r="F16" s="87"/>
      <c r="G16" s="11"/>
      <c r="H16" s="87"/>
      <c r="I16" s="87"/>
      <c r="J16" s="87"/>
      <c r="K16" s="11"/>
      <c r="L16" s="11"/>
    </row>
    <row r="17" spans="4:12" ht="12.75">
      <c r="D17" s="11"/>
      <c r="E17" s="11"/>
      <c r="F17" s="11"/>
      <c r="G17" s="11"/>
      <c r="H17" s="11"/>
      <c r="I17" s="11"/>
      <c r="J17" s="11"/>
      <c r="K17" s="11"/>
      <c r="L17" s="11"/>
    </row>
    <row r="18" spans="4:12" ht="12.75">
      <c r="D18" s="11"/>
      <c r="E18" s="11"/>
      <c r="F18" s="11"/>
      <c r="G18" s="11"/>
      <c r="H18" s="11"/>
      <c r="I18" s="11"/>
      <c r="J18" s="11"/>
      <c r="K18" s="11"/>
      <c r="L18" s="11"/>
    </row>
    <row r="19" spans="4:12" ht="13.5" customHeight="1">
      <c r="D19" s="11"/>
      <c r="E19" s="87"/>
      <c r="F19" s="11"/>
      <c r="G19" s="87"/>
      <c r="H19" s="11"/>
      <c r="I19" s="11"/>
      <c r="J19" s="11"/>
      <c r="K19" s="87"/>
      <c r="L19" s="87"/>
    </row>
    <row r="20" spans="4:12" ht="12.75">
      <c r="D20" s="11"/>
      <c r="E20" s="11"/>
      <c r="F20" s="11"/>
      <c r="G20" s="11"/>
      <c r="H20" s="11"/>
      <c r="I20" s="11"/>
      <c r="J20" s="11"/>
      <c r="K20" s="11"/>
      <c r="L20" s="11"/>
    </row>
    <row r="21" spans="4:12" ht="12.75">
      <c r="D21" s="11"/>
      <c r="E21" s="11"/>
      <c r="F21" s="11"/>
      <c r="G21" s="11"/>
      <c r="H21" s="11"/>
      <c r="I21" s="11"/>
      <c r="J21" s="11"/>
      <c r="K21" s="11"/>
      <c r="L21" s="11"/>
    </row>
  </sheetData>
  <sheetProtection/>
  <mergeCells count="9">
    <mergeCell ref="C6:K6"/>
    <mergeCell ref="A1:N1"/>
    <mergeCell ref="A2:L2"/>
    <mergeCell ref="A3:N3"/>
    <mergeCell ref="A4:N4"/>
    <mergeCell ref="B5:K5"/>
    <mergeCell ref="L6:N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"/>
  <sheetViews>
    <sheetView view="pageBreakPreview" zoomScale="80" zoomScaleSheetLayoutView="80" zoomScalePageLayoutView="0" workbookViewId="0" topLeftCell="A1">
      <selection activeCell="A8" sqref="A8:N11"/>
    </sheetView>
  </sheetViews>
  <sheetFormatPr defaultColWidth="9.00390625" defaultRowHeight="12.75"/>
  <cols>
    <col min="1" max="1" width="7.75390625" style="0" customWidth="1"/>
    <col min="2" max="2" width="36.375" style="0" customWidth="1"/>
    <col min="3" max="3" width="8.00390625" style="0" customWidth="1"/>
    <col min="4" max="4" width="7.75390625" style="0" customWidth="1"/>
    <col min="5" max="5" width="7.375" style="0" customWidth="1"/>
    <col min="6" max="6" width="8.25390625" style="0" customWidth="1"/>
    <col min="7" max="7" width="8.625" style="0" customWidth="1"/>
    <col min="8" max="8" width="8.125" style="0" customWidth="1"/>
    <col min="9" max="9" width="6.875" style="0" customWidth="1"/>
    <col min="10" max="10" width="8.625" style="0" customWidth="1"/>
    <col min="11" max="11" width="8.375" style="0" customWidth="1"/>
    <col min="12" max="12" width="8.25390625" style="0" customWidth="1"/>
    <col min="13" max="13" width="7.375" style="0" customWidth="1"/>
    <col min="14" max="14" width="14.25390625" style="0" customWidth="1"/>
  </cols>
  <sheetData>
    <row r="1" spans="1:13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18.75">
      <c r="A4" s="57" t="s">
        <v>211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ht="16.5" thickBot="1">
      <c r="A5" s="1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74"/>
      <c r="M5" s="2"/>
      <c r="N5" s="7"/>
    </row>
    <row r="6" spans="1:14" ht="16.5" thickBot="1">
      <c r="A6" s="288" t="s">
        <v>3</v>
      </c>
      <c r="B6" s="288" t="s">
        <v>4</v>
      </c>
      <c r="C6" s="285" t="s">
        <v>146</v>
      </c>
      <c r="D6" s="286"/>
      <c r="E6" s="286"/>
      <c r="F6" s="286"/>
      <c r="G6" s="286"/>
      <c r="H6" s="286"/>
      <c r="I6" s="286"/>
      <c r="J6" s="286"/>
      <c r="K6" s="287"/>
      <c r="L6" s="280" t="s">
        <v>2</v>
      </c>
      <c r="M6" s="310"/>
      <c r="N6" s="311"/>
    </row>
    <row r="7" spans="1:14" ht="156" thickBot="1">
      <c r="A7" s="295"/>
      <c r="B7" s="325"/>
      <c r="C7" s="119" t="s">
        <v>130</v>
      </c>
      <c r="D7" s="119" t="s">
        <v>131</v>
      </c>
      <c r="E7" s="119" t="s">
        <v>132</v>
      </c>
      <c r="F7" s="119" t="s">
        <v>133</v>
      </c>
      <c r="G7" s="119" t="s">
        <v>134</v>
      </c>
      <c r="H7" s="119" t="s">
        <v>135</v>
      </c>
      <c r="I7" s="119" t="s">
        <v>136</v>
      </c>
      <c r="J7" s="119" t="s">
        <v>137</v>
      </c>
      <c r="K7" s="119" t="s">
        <v>138</v>
      </c>
      <c r="L7" s="8" t="s">
        <v>5</v>
      </c>
      <c r="M7" s="6" t="s">
        <v>6</v>
      </c>
      <c r="N7" s="9" t="s">
        <v>8</v>
      </c>
    </row>
    <row r="8" spans="1:14" ht="18.75">
      <c r="A8" s="83"/>
      <c r="B8" s="99"/>
      <c r="C8" s="115"/>
      <c r="D8" s="115"/>
      <c r="E8" s="115"/>
      <c r="F8" s="115"/>
      <c r="G8" s="128"/>
      <c r="H8" s="115"/>
      <c r="I8" s="115"/>
      <c r="J8" s="128"/>
      <c r="K8" s="115"/>
      <c r="L8" s="79"/>
      <c r="M8" s="42"/>
      <c r="N8" s="106"/>
    </row>
    <row r="9" spans="1:14" s="30" customFormat="1" ht="18.75">
      <c r="A9" s="183"/>
      <c r="B9" s="232"/>
      <c r="C9" s="162"/>
      <c r="D9" s="162"/>
      <c r="E9" s="162"/>
      <c r="F9" s="162"/>
      <c r="G9" s="128"/>
      <c r="H9" s="162"/>
      <c r="I9" s="162"/>
      <c r="J9" s="128"/>
      <c r="K9" s="162"/>
      <c r="L9" s="79"/>
      <c r="M9" s="183"/>
      <c r="N9" s="183"/>
    </row>
    <row r="11" spans="1:2" ht="12.75">
      <c r="A11" s="279"/>
      <c r="B11" s="103"/>
    </row>
  </sheetData>
  <sheetProtection/>
  <mergeCells count="8">
    <mergeCell ref="A6:A7"/>
    <mergeCell ref="B6:B7"/>
    <mergeCell ref="L6:N6"/>
    <mergeCell ref="A1:M1"/>
    <mergeCell ref="A2:M2"/>
    <mergeCell ref="A3:M3"/>
    <mergeCell ref="B5:K5"/>
    <mergeCell ref="C6:K6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4"/>
  <sheetViews>
    <sheetView view="pageBreakPreview" zoomScale="90" zoomScaleSheetLayoutView="90" zoomScalePageLayoutView="0" workbookViewId="0" topLeftCell="A4">
      <selection activeCell="J9" sqref="J9"/>
    </sheetView>
  </sheetViews>
  <sheetFormatPr defaultColWidth="9.00390625" defaultRowHeight="12.75"/>
  <cols>
    <col min="1" max="1" width="7.625" style="0" customWidth="1"/>
    <col min="2" max="2" width="46.00390625" style="0" customWidth="1"/>
    <col min="9" max="9" width="12.625" style="0" customWidth="1"/>
    <col min="10" max="10" width="13.375" style="0" customWidth="1"/>
  </cols>
  <sheetData>
    <row r="1" spans="1:10" ht="18.75">
      <c r="A1" s="326" t="s">
        <v>0</v>
      </c>
      <c r="B1" s="326"/>
      <c r="C1" s="326"/>
      <c r="D1" s="326"/>
      <c r="E1" s="326"/>
      <c r="F1" s="326"/>
      <c r="G1" s="326"/>
      <c r="H1" s="326"/>
      <c r="I1" s="327"/>
      <c r="J1" s="327"/>
    </row>
    <row r="2" spans="1:8" ht="18.75">
      <c r="A2" s="326" t="s">
        <v>1</v>
      </c>
      <c r="B2" s="326"/>
      <c r="C2" s="326"/>
      <c r="D2" s="326"/>
      <c r="E2" s="326"/>
      <c r="F2" s="326"/>
      <c r="G2" s="326"/>
      <c r="H2" s="326"/>
    </row>
    <row r="3" spans="1:10" ht="18.75">
      <c r="A3" s="283" t="s">
        <v>7</v>
      </c>
      <c r="B3" s="283"/>
      <c r="C3" s="283"/>
      <c r="D3" s="283"/>
      <c r="E3" s="283"/>
      <c r="F3" s="283"/>
      <c r="G3" s="283"/>
      <c r="H3" s="283"/>
      <c r="I3" s="323"/>
      <c r="J3" s="323"/>
    </row>
    <row r="4" spans="1:10" ht="18.75">
      <c r="A4" s="283" t="s">
        <v>210</v>
      </c>
      <c r="B4" s="283"/>
      <c r="C4" s="283"/>
      <c r="D4" s="283"/>
      <c r="E4" s="283"/>
      <c r="F4" s="283"/>
      <c r="G4" s="283"/>
      <c r="H4" s="283"/>
      <c r="I4" s="323"/>
      <c r="J4" s="323"/>
    </row>
    <row r="5" spans="1:9" ht="16.5" thickBot="1">
      <c r="A5" s="1"/>
      <c r="B5" s="284"/>
      <c r="C5" s="284"/>
      <c r="D5" s="284"/>
      <c r="E5" s="284"/>
      <c r="F5" s="284"/>
      <c r="G5" s="284"/>
      <c r="H5" s="2"/>
      <c r="I5" s="7"/>
    </row>
    <row r="6" spans="1:10" ht="16.5" thickBot="1">
      <c r="A6" s="3"/>
      <c r="B6" s="4"/>
      <c r="C6" s="285" t="s">
        <v>146</v>
      </c>
      <c r="D6" s="286"/>
      <c r="E6" s="286"/>
      <c r="F6" s="286"/>
      <c r="G6" s="286"/>
      <c r="H6" s="280" t="s">
        <v>2</v>
      </c>
      <c r="I6" s="310"/>
      <c r="J6" s="311"/>
    </row>
    <row r="7" spans="1:10" ht="92.25" thickBot="1">
      <c r="A7" s="5" t="s">
        <v>3</v>
      </c>
      <c r="B7" s="109" t="s">
        <v>4</v>
      </c>
      <c r="C7" s="192" t="s">
        <v>168</v>
      </c>
      <c r="D7" s="143" t="s">
        <v>169</v>
      </c>
      <c r="E7" s="143" t="s">
        <v>170</v>
      </c>
      <c r="F7" s="143" t="s">
        <v>171</v>
      </c>
      <c r="G7" s="193" t="s">
        <v>172</v>
      </c>
      <c r="H7" s="8" t="s">
        <v>5</v>
      </c>
      <c r="I7" s="6" t="s">
        <v>6</v>
      </c>
      <c r="J7" s="9" t="s">
        <v>8</v>
      </c>
    </row>
    <row r="8" spans="1:10" s="146" customFormat="1" ht="24.75" customHeight="1">
      <c r="A8" s="95">
        <v>1</v>
      </c>
      <c r="B8" s="144" t="s">
        <v>30</v>
      </c>
      <c r="C8" s="233">
        <v>95</v>
      </c>
      <c r="D8" s="233">
        <v>98</v>
      </c>
      <c r="E8" s="233">
        <v>96</v>
      </c>
      <c r="F8" s="233">
        <v>96</v>
      </c>
      <c r="G8" s="233">
        <v>96</v>
      </c>
      <c r="H8" s="113">
        <f aca="true" t="shared" si="0" ref="H8:H13">AVERAGE(C8:G8)</f>
        <v>96.2</v>
      </c>
      <c r="I8" s="145" t="s">
        <v>14</v>
      </c>
      <c r="J8" s="145"/>
    </row>
    <row r="9" spans="1:10" s="146" customFormat="1" ht="29.25" customHeight="1">
      <c r="A9" s="147">
        <v>2</v>
      </c>
      <c r="B9" s="130" t="s">
        <v>34</v>
      </c>
      <c r="C9" s="131">
        <v>95</v>
      </c>
      <c r="D9" s="131">
        <v>98</v>
      </c>
      <c r="E9" s="131">
        <v>96</v>
      </c>
      <c r="F9" s="131">
        <v>92</v>
      </c>
      <c r="G9" s="131">
        <v>92</v>
      </c>
      <c r="H9" s="113">
        <f t="shared" si="0"/>
        <v>94.6</v>
      </c>
      <c r="I9" s="44" t="s">
        <v>14</v>
      </c>
      <c r="J9" s="145"/>
    </row>
    <row r="10" spans="1:10" s="30" customFormat="1" ht="29.25" customHeight="1">
      <c r="A10" s="83"/>
      <c r="B10" s="99"/>
      <c r="C10" s="273"/>
      <c r="D10" s="273"/>
      <c r="E10" s="273"/>
      <c r="F10" s="273"/>
      <c r="G10" s="273"/>
      <c r="H10" s="79"/>
      <c r="I10" s="42"/>
      <c r="J10" s="42"/>
    </row>
    <row r="11" spans="1:10" ht="24.75" customHeight="1">
      <c r="A11" s="105"/>
      <c r="B11" s="96"/>
      <c r="C11" s="117"/>
      <c r="D11" s="117"/>
      <c r="E11" s="117"/>
      <c r="F11" s="117"/>
      <c r="G11" s="117"/>
      <c r="H11" s="79"/>
      <c r="I11" s="25"/>
      <c r="J11" s="25"/>
    </row>
    <row r="12" spans="1:10" s="30" customFormat="1" ht="24.75" customHeight="1">
      <c r="A12" s="83"/>
      <c r="B12" s="81"/>
      <c r="C12" s="117"/>
      <c r="D12" s="117"/>
      <c r="E12" s="117"/>
      <c r="F12" s="117"/>
      <c r="G12" s="117"/>
      <c r="H12" s="79"/>
      <c r="I12" s="42"/>
      <c r="J12" s="42"/>
    </row>
    <row r="13" spans="1:10" ht="24.75" customHeight="1">
      <c r="A13" s="83"/>
      <c r="B13" s="96"/>
      <c r="C13" s="117"/>
      <c r="D13" s="117"/>
      <c r="E13" s="117"/>
      <c r="F13" s="117"/>
      <c r="G13" s="117"/>
      <c r="H13" s="79"/>
      <c r="I13" s="25"/>
      <c r="J13" s="25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4:9" ht="12.75">
      <c r="D16" s="11"/>
      <c r="E16" s="11"/>
      <c r="F16" s="11"/>
      <c r="G16" s="11"/>
      <c r="H16" s="11"/>
      <c r="I16" s="11"/>
    </row>
    <row r="17" spans="3:9" ht="12.75">
      <c r="C17" s="30"/>
      <c r="D17" s="88"/>
      <c r="E17" s="88"/>
      <c r="F17" s="11"/>
      <c r="G17" s="11"/>
      <c r="H17" s="11"/>
      <c r="I17" s="11"/>
    </row>
    <row r="18" spans="4:9" ht="12.75">
      <c r="D18" s="11"/>
      <c r="E18" s="11"/>
      <c r="F18" s="11"/>
      <c r="G18" s="11"/>
      <c r="H18" s="11"/>
      <c r="I18" s="11"/>
    </row>
    <row r="19" spans="4:9" ht="12.75">
      <c r="D19" s="11"/>
      <c r="E19" s="11"/>
      <c r="F19" s="11"/>
      <c r="G19" s="11"/>
      <c r="H19" s="11"/>
      <c r="I19" s="11"/>
    </row>
    <row r="20" spans="4:9" ht="12.75">
      <c r="D20" s="11"/>
      <c r="E20" s="11"/>
      <c r="F20" s="11"/>
      <c r="G20" s="11"/>
      <c r="H20" s="11"/>
      <c r="I20" s="11"/>
    </row>
    <row r="21" spans="4:9" ht="12.75">
      <c r="D21" s="11"/>
      <c r="E21" s="11"/>
      <c r="F21" s="11"/>
      <c r="G21" s="11"/>
      <c r="H21" s="11"/>
      <c r="I21" s="11"/>
    </row>
    <row r="22" spans="4:9" ht="13.5" customHeight="1">
      <c r="D22" s="87"/>
      <c r="E22" s="11"/>
      <c r="F22" s="87"/>
      <c r="G22" s="11"/>
      <c r="H22" s="87"/>
      <c r="I22" s="11"/>
    </row>
    <row r="23" spans="4:9" ht="12.75">
      <c r="D23" s="11"/>
      <c r="E23" s="11"/>
      <c r="F23" s="11"/>
      <c r="G23" s="11"/>
      <c r="H23" s="11"/>
      <c r="I23" s="11"/>
    </row>
    <row r="24" spans="4:9" ht="12.75">
      <c r="D24" s="11"/>
      <c r="E24" s="11"/>
      <c r="F24" s="11"/>
      <c r="G24" s="11"/>
      <c r="H24" s="11"/>
      <c r="I24" s="11"/>
    </row>
  </sheetData>
  <sheetProtection/>
  <mergeCells count="7">
    <mergeCell ref="A1:J1"/>
    <mergeCell ref="A2:H2"/>
    <mergeCell ref="A3:J3"/>
    <mergeCell ref="A4:J4"/>
    <mergeCell ref="B5:G5"/>
    <mergeCell ref="H6:J6"/>
    <mergeCell ref="C6:G6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R23"/>
  <sheetViews>
    <sheetView tabSelected="1" view="pageBreakPreview" zoomScale="90" zoomScaleSheetLayoutView="90" zoomScalePageLayoutView="0" workbookViewId="0" topLeftCell="A1">
      <selection activeCell="N8" sqref="N8"/>
    </sheetView>
  </sheetViews>
  <sheetFormatPr defaultColWidth="9.00390625" defaultRowHeight="12.75"/>
  <cols>
    <col min="2" max="2" width="33.25390625" style="0" bestFit="1" customWidth="1"/>
    <col min="3" max="3" width="6.375" style="0" customWidth="1"/>
    <col min="4" max="4" width="5.625" style="0" customWidth="1"/>
    <col min="5" max="5" width="8.125" style="0" customWidth="1"/>
    <col min="6" max="6" width="8.00390625" style="0" customWidth="1"/>
    <col min="7" max="7" width="7.75390625" style="0" customWidth="1"/>
    <col min="8" max="8" width="8.375" style="0" customWidth="1"/>
    <col min="9" max="9" width="7.875" style="0" customWidth="1"/>
    <col min="10" max="10" width="6.75390625" style="0" customWidth="1"/>
    <col min="11" max="11" width="6.25390625" style="0" customWidth="1"/>
    <col min="12" max="12" width="7.625" style="0" customWidth="1"/>
    <col min="13" max="13" width="10.25390625" style="0" customWidth="1"/>
    <col min="14" max="14" width="13.25390625" style="0" customWidth="1"/>
  </cols>
  <sheetData>
    <row r="1" spans="1:12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4" ht="18.75">
      <c r="A4" s="283" t="s">
        <v>215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3" ht="16.5" thickBot="1">
      <c r="A5" s="1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"/>
      <c r="M5" s="11"/>
    </row>
    <row r="6" spans="1:14" ht="15.75" customHeight="1" thickBot="1">
      <c r="A6" s="288" t="s">
        <v>3</v>
      </c>
      <c r="B6" s="288" t="s">
        <v>4</v>
      </c>
      <c r="C6" s="285" t="s">
        <v>146</v>
      </c>
      <c r="D6" s="286"/>
      <c r="E6" s="286"/>
      <c r="F6" s="286"/>
      <c r="G6" s="286"/>
      <c r="H6" s="286"/>
      <c r="I6" s="286"/>
      <c r="J6" s="286"/>
      <c r="K6" s="287"/>
      <c r="L6" s="280" t="s">
        <v>2</v>
      </c>
      <c r="M6" s="281"/>
      <c r="N6" s="282"/>
    </row>
    <row r="7" spans="1:14" ht="102" customHeight="1" thickBot="1">
      <c r="A7" s="289"/>
      <c r="B7" s="290"/>
      <c r="C7" s="118" t="s">
        <v>183</v>
      </c>
      <c r="D7" s="118" t="s">
        <v>184</v>
      </c>
      <c r="E7" s="118" t="s">
        <v>185</v>
      </c>
      <c r="F7" s="118" t="s">
        <v>186</v>
      </c>
      <c r="G7" s="118" t="s">
        <v>187</v>
      </c>
      <c r="H7" s="118" t="s">
        <v>189</v>
      </c>
      <c r="I7" s="118" t="s">
        <v>190</v>
      </c>
      <c r="J7" s="118" t="s">
        <v>188</v>
      </c>
      <c r="K7" s="118" t="s">
        <v>191</v>
      </c>
      <c r="L7" s="121" t="s">
        <v>5</v>
      </c>
      <c r="M7" s="110" t="s">
        <v>6</v>
      </c>
      <c r="N7" s="111" t="s">
        <v>8</v>
      </c>
    </row>
    <row r="8" spans="1:14" ht="19.5" thickBot="1">
      <c r="A8" s="122">
        <v>1</v>
      </c>
      <c r="B8" s="123" t="s">
        <v>31</v>
      </c>
      <c r="C8" s="124">
        <v>95</v>
      </c>
      <c r="D8" s="124">
        <v>90</v>
      </c>
      <c r="E8" s="124">
        <v>90</v>
      </c>
      <c r="F8" s="124">
        <v>90</v>
      </c>
      <c r="G8" s="124">
        <v>90</v>
      </c>
      <c r="H8" s="124">
        <v>90</v>
      </c>
      <c r="I8" s="124">
        <v>90</v>
      </c>
      <c r="J8" s="124">
        <v>90</v>
      </c>
      <c r="K8" s="124">
        <v>90</v>
      </c>
      <c r="L8" s="125">
        <f>AVERAGE(C8:K8)</f>
        <v>90.55555555555556</v>
      </c>
      <c r="M8" s="126" t="s">
        <v>14</v>
      </c>
      <c r="N8" s="127"/>
    </row>
    <row r="10" spans="13:14" ht="12.75">
      <c r="M10" s="11"/>
      <c r="N10" s="11"/>
    </row>
    <row r="11" spans="13:14" ht="12.75">
      <c r="M11" s="11"/>
      <c r="N11" s="11"/>
    </row>
    <row r="12" spans="13:14" ht="13.5" customHeight="1">
      <c r="M12" s="87"/>
      <c r="N12" s="11"/>
    </row>
    <row r="13" spans="13:14" ht="12.75">
      <c r="M13" s="11"/>
      <c r="N13" s="11"/>
    </row>
    <row r="14" spans="13:14" ht="12.75">
      <c r="M14" s="11"/>
      <c r="N14" s="11"/>
    </row>
    <row r="19" spans="5:18" ht="12.75"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5:18" ht="12.75"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5:18" ht="12.75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5:18" ht="13.5" customHeight="1">
      <c r="E22" s="87"/>
      <c r="F22" s="11"/>
      <c r="G22" s="11"/>
      <c r="H22" s="11"/>
      <c r="I22" s="11"/>
      <c r="J22" s="11"/>
      <c r="K22" s="87"/>
      <c r="L22" s="11"/>
      <c r="M22" s="87"/>
      <c r="N22" s="11"/>
      <c r="O22" s="87"/>
      <c r="P22" s="11"/>
      <c r="Q22" s="87"/>
      <c r="R22" s="11"/>
    </row>
    <row r="23" spans="5:18" ht="12.75"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</sheetData>
  <sheetProtection/>
  <mergeCells count="9">
    <mergeCell ref="C6:K6"/>
    <mergeCell ref="L6:N6"/>
    <mergeCell ref="A1:L1"/>
    <mergeCell ref="A2:L2"/>
    <mergeCell ref="A3:L3"/>
    <mergeCell ref="A4:N4"/>
    <mergeCell ref="B5:K5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2"/>
  <sheetViews>
    <sheetView view="pageBreakPreview" zoomScale="80" zoomScaleSheetLayoutView="80" zoomScalePageLayoutView="0" workbookViewId="0" topLeftCell="A1">
      <selection activeCell="I11" sqref="I11"/>
    </sheetView>
  </sheetViews>
  <sheetFormatPr defaultColWidth="9.00390625" defaultRowHeight="12.75"/>
  <cols>
    <col min="2" max="2" width="45.75390625" style="0" customWidth="1"/>
    <col min="11" max="11" width="15.375" style="0" bestFit="1" customWidth="1"/>
    <col min="12" max="12" width="11.375" style="0" customWidth="1"/>
    <col min="13" max="13" width="15.875" style="0" customWidth="1"/>
  </cols>
  <sheetData>
    <row r="1" spans="1:11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18.75">
      <c r="A4" s="283" t="s">
        <v>194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2" ht="16.5" thickBot="1">
      <c r="A5" s="1"/>
      <c r="B5" s="284"/>
      <c r="C5" s="284"/>
      <c r="D5" s="284"/>
      <c r="E5" s="284"/>
      <c r="F5" s="284"/>
      <c r="G5" s="284"/>
      <c r="H5" s="284"/>
      <c r="I5" s="284"/>
      <c r="J5" s="284"/>
      <c r="K5" s="2"/>
      <c r="L5" s="7"/>
    </row>
    <row r="6" spans="1:13" ht="16.5" thickBot="1">
      <c r="A6" s="62"/>
      <c r="B6" s="141"/>
      <c r="C6" s="292" t="s">
        <v>146</v>
      </c>
      <c r="D6" s="293"/>
      <c r="E6" s="293"/>
      <c r="F6" s="293"/>
      <c r="G6" s="293"/>
      <c r="H6" s="293"/>
      <c r="I6" s="293"/>
      <c r="J6" s="294"/>
      <c r="K6" s="280" t="s">
        <v>2</v>
      </c>
      <c r="L6" s="281"/>
      <c r="M6" s="282"/>
    </row>
    <row r="7" spans="1:13" ht="116.25" customHeight="1" thickBot="1">
      <c r="A7" s="64" t="s">
        <v>3</v>
      </c>
      <c r="B7" s="142" t="s">
        <v>4</v>
      </c>
      <c r="C7" s="143" t="s">
        <v>160</v>
      </c>
      <c r="D7" s="143" t="s">
        <v>161</v>
      </c>
      <c r="E7" s="143" t="s">
        <v>162</v>
      </c>
      <c r="F7" s="143" t="s">
        <v>163</v>
      </c>
      <c r="G7" s="143" t="s">
        <v>164</v>
      </c>
      <c r="H7" s="143" t="s">
        <v>165</v>
      </c>
      <c r="I7" s="143" t="s">
        <v>166</v>
      </c>
      <c r="J7" s="143" t="s">
        <v>167</v>
      </c>
      <c r="K7" s="65" t="s">
        <v>5</v>
      </c>
      <c r="L7" s="66" t="s">
        <v>6</v>
      </c>
      <c r="M7" s="67" t="s">
        <v>8</v>
      </c>
    </row>
    <row r="8" spans="1:13" s="170" customFormat="1" ht="18.75">
      <c r="A8" s="101">
        <v>1</v>
      </c>
      <c r="B8" s="108" t="s">
        <v>20</v>
      </c>
      <c r="C8" s="163">
        <v>97</v>
      </c>
      <c r="D8" s="163">
        <v>92</v>
      </c>
      <c r="E8" s="163">
        <v>95</v>
      </c>
      <c r="F8" s="163">
        <v>99</v>
      </c>
      <c r="G8" s="163">
        <v>98</v>
      </c>
      <c r="H8" s="163">
        <v>95</v>
      </c>
      <c r="I8" s="163">
        <v>92</v>
      </c>
      <c r="J8" s="163">
        <v>90</v>
      </c>
      <c r="K8" s="91">
        <f>AVERAGE(C8:J8)</f>
        <v>94.75</v>
      </c>
      <c r="L8" s="100" t="s">
        <v>14</v>
      </c>
      <c r="M8" s="169"/>
    </row>
    <row r="9" spans="1:13" s="171" customFormat="1" ht="18.75">
      <c r="A9" s="16"/>
      <c r="B9" s="29"/>
      <c r="C9" s="115"/>
      <c r="D9" s="115"/>
      <c r="E9" s="162"/>
      <c r="F9" s="162"/>
      <c r="G9" s="162"/>
      <c r="H9" s="162"/>
      <c r="I9" s="162"/>
      <c r="J9" s="115"/>
      <c r="K9" s="79"/>
      <c r="L9" s="172"/>
      <c r="M9" s="172"/>
    </row>
    <row r="10" spans="1:13" s="173" customFormat="1" ht="18.75">
      <c r="A10" s="34"/>
      <c r="B10" s="56"/>
      <c r="C10" s="115"/>
      <c r="D10" s="115"/>
      <c r="E10" s="162"/>
      <c r="F10" s="162"/>
      <c r="G10" s="162"/>
      <c r="H10" s="162"/>
      <c r="I10" s="162"/>
      <c r="J10" s="115"/>
      <c r="K10" s="79"/>
      <c r="L10" s="49"/>
      <c r="M10" s="129"/>
    </row>
    <row r="11" spans="1:13" ht="18.75">
      <c r="A11" s="34"/>
      <c r="B11" s="56"/>
      <c r="C11" s="115"/>
      <c r="D11" s="115"/>
      <c r="E11" s="162"/>
      <c r="F11" s="128"/>
      <c r="G11" s="162"/>
      <c r="H11" s="162"/>
      <c r="I11" s="164"/>
      <c r="J11" s="115"/>
      <c r="K11" s="79"/>
      <c r="L11" s="49"/>
      <c r="M11" s="129"/>
    </row>
    <row r="12" spans="1:2" ht="12.75">
      <c r="A12" s="78"/>
      <c r="B12" s="30"/>
    </row>
  </sheetData>
  <sheetProtection/>
  <mergeCells count="7">
    <mergeCell ref="A1:K1"/>
    <mergeCell ref="A2:K2"/>
    <mergeCell ref="A3:K3"/>
    <mergeCell ref="A4:K4"/>
    <mergeCell ref="B5:J5"/>
    <mergeCell ref="C6:J6"/>
    <mergeCell ref="K6:M6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7"/>
  <sheetViews>
    <sheetView view="pageBreakPreview" zoomScale="90" zoomScaleSheetLayoutView="90" zoomScalePageLayoutView="0" workbookViewId="0" topLeftCell="A1">
      <selection activeCell="M8" sqref="M8"/>
    </sheetView>
  </sheetViews>
  <sheetFormatPr defaultColWidth="9.00390625" defaultRowHeight="12.75"/>
  <cols>
    <col min="2" max="2" width="41.00390625" style="0" customWidth="1"/>
    <col min="11" max="11" width="11.125" style="0" customWidth="1"/>
    <col min="12" max="12" width="11.00390625" style="0" customWidth="1"/>
    <col min="13" max="13" width="12.375" style="0" customWidth="1"/>
  </cols>
  <sheetData>
    <row r="1" spans="1:11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18.75">
      <c r="A4" s="283" t="s">
        <v>197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2" ht="16.5" thickBot="1">
      <c r="A5" s="1"/>
      <c r="B5" s="284"/>
      <c r="C5" s="284"/>
      <c r="D5" s="284"/>
      <c r="E5" s="284"/>
      <c r="F5" s="284"/>
      <c r="G5" s="284"/>
      <c r="H5" s="284"/>
      <c r="I5" s="284"/>
      <c r="J5" s="284"/>
      <c r="K5" s="2"/>
      <c r="L5" s="11"/>
    </row>
    <row r="6" spans="1:13" ht="15.75" customHeight="1" thickBot="1">
      <c r="A6" s="288" t="s">
        <v>3</v>
      </c>
      <c r="B6" s="288" t="s">
        <v>4</v>
      </c>
      <c r="C6" s="285" t="s">
        <v>146</v>
      </c>
      <c r="D6" s="286"/>
      <c r="E6" s="286"/>
      <c r="F6" s="286"/>
      <c r="G6" s="286"/>
      <c r="H6" s="286"/>
      <c r="I6" s="286"/>
      <c r="J6" s="287"/>
      <c r="K6" s="280" t="s">
        <v>2</v>
      </c>
      <c r="L6" s="281"/>
      <c r="M6" s="282"/>
    </row>
    <row r="7" spans="1:13" ht="105" customHeight="1" thickBot="1">
      <c r="A7" s="289"/>
      <c r="B7" s="290"/>
      <c r="C7" s="165" t="s">
        <v>53</v>
      </c>
      <c r="D7" s="165" t="s">
        <v>39</v>
      </c>
      <c r="E7" s="165" t="s">
        <v>54</v>
      </c>
      <c r="F7" s="165" t="s">
        <v>55</v>
      </c>
      <c r="G7" s="165" t="s">
        <v>56</v>
      </c>
      <c r="H7" s="165" t="s">
        <v>57</v>
      </c>
      <c r="I7" s="165" t="s">
        <v>179</v>
      </c>
      <c r="J7" s="165" t="s">
        <v>58</v>
      </c>
      <c r="K7" s="121" t="s">
        <v>5</v>
      </c>
      <c r="L7" s="110" t="s">
        <v>6</v>
      </c>
      <c r="M7" s="111" t="s">
        <v>8</v>
      </c>
    </row>
    <row r="8" spans="1:15" s="30" customFormat="1" ht="38.25" thickBot="1">
      <c r="A8" s="258">
        <v>1</v>
      </c>
      <c r="B8" s="268" t="s">
        <v>32</v>
      </c>
      <c r="C8" s="265">
        <v>73</v>
      </c>
      <c r="D8" s="265">
        <v>92</v>
      </c>
      <c r="E8" s="265">
        <v>90</v>
      </c>
      <c r="F8" s="265">
        <v>75</v>
      </c>
      <c r="G8" s="265">
        <v>75</v>
      </c>
      <c r="H8" s="265">
        <v>81</v>
      </c>
      <c r="I8" s="265">
        <v>75</v>
      </c>
      <c r="J8" s="265">
        <v>80</v>
      </c>
      <c r="K8" s="198">
        <f>AVERAGE(C8:J8)</f>
        <v>80.125</v>
      </c>
      <c r="L8" s="265" t="s">
        <v>9</v>
      </c>
      <c r="M8" s="266"/>
      <c r="O8" s="269"/>
    </row>
    <row r="17" ht="12.75">
      <c r="Q17" s="30"/>
    </row>
  </sheetData>
  <sheetProtection/>
  <mergeCells count="9">
    <mergeCell ref="K6:M6"/>
    <mergeCell ref="C6:J6"/>
    <mergeCell ref="A1:K1"/>
    <mergeCell ref="A2:K2"/>
    <mergeCell ref="A3:K3"/>
    <mergeCell ref="A4:K4"/>
    <mergeCell ref="B5:J5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1"/>
  <sheetViews>
    <sheetView view="pageBreakPreview" zoomScale="80" zoomScaleSheetLayoutView="80" zoomScalePageLayoutView="0" workbookViewId="0" topLeftCell="A1">
      <selection activeCell="A9" sqref="A9:O11"/>
    </sheetView>
  </sheetViews>
  <sheetFormatPr defaultColWidth="9.00390625" defaultRowHeight="12.75"/>
  <cols>
    <col min="2" max="2" width="43.625" style="0" bestFit="1" customWidth="1"/>
    <col min="11" max="11" width="8.375" style="0" customWidth="1"/>
    <col min="13" max="13" width="9.00390625" style="0" customWidth="1"/>
    <col min="14" max="14" width="11.75390625" style="0" customWidth="1"/>
    <col min="15" max="15" width="14.625" style="0" customWidth="1"/>
  </cols>
  <sheetData>
    <row r="1" spans="1:13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18.75">
      <c r="A4" s="283" t="s">
        <v>196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4" ht="16.5" thickBot="1">
      <c r="A5" s="1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"/>
      <c r="N5" s="11"/>
    </row>
    <row r="6" spans="1:15" ht="15.75" customHeight="1" thickBot="1">
      <c r="A6" s="288" t="s">
        <v>3</v>
      </c>
      <c r="B6" s="288" t="s">
        <v>4</v>
      </c>
      <c r="C6" s="285" t="s">
        <v>146</v>
      </c>
      <c r="D6" s="286"/>
      <c r="E6" s="286"/>
      <c r="F6" s="286"/>
      <c r="G6" s="286"/>
      <c r="H6" s="286"/>
      <c r="I6" s="286"/>
      <c r="J6" s="286"/>
      <c r="K6" s="286"/>
      <c r="L6" s="287"/>
      <c r="M6" s="280" t="s">
        <v>2</v>
      </c>
      <c r="N6" s="281"/>
      <c r="O6" s="282"/>
    </row>
    <row r="7" spans="1:15" ht="131.25" customHeight="1" thickBot="1">
      <c r="A7" s="295"/>
      <c r="B7" s="291"/>
      <c r="C7" s="59" t="s">
        <v>83</v>
      </c>
      <c r="D7" s="59" t="s">
        <v>84</v>
      </c>
      <c r="E7" s="59" t="s">
        <v>85</v>
      </c>
      <c r="F7" s="59" t="s">
        <v>86</v>
      </c>
      <c r="G7" s="59" t="s">
        <v>87</v>
      </c>
      <c r="H7" s="59" t="s">
        <v>88</v>
      </c>
      <c r="I7" s="59" t="s">
        <v>89</v>
      </c>
      <c r="J7" s="59" t="s">
        <v>181</v>
      </c>
      <c r="K7" s="59" t="s">
        <v>180</v>
      </c>
      <c r="L7" s="59" t="s">
        <v>90</v>
      </c>
      <c r="M7" s="65" t="s">
        <v>5</v>
      </c>
      <c r="N7" s="65" t="s">
        <v>6</v>
      </c>
      <c r="O7" s="67" t="s">
        <v>8</v>
      </c>
    </row>
    <row r="8" spans="1:15" ht="18.75">
      <c r="A8" s="53">
        <v>1</v>
      </c>
      <c r="B8" s="54" t="s">
        <v>15</v>
      </c>
      <c r="C8" s="60">
        <v>90</v>
      </c>
      <c r="D8" s="60">
        <v>92</v>
      </c>
      <c r="E8" s="60">
        <v>95</v>
      </c>
      <c r="F8" s="60">
        <v>95</v>
      </c>
      <c r="G8" s="60">
        <v>95</v>
      </c>
      <c r="H8" s="60">
        <v>90</v>
      </c>
      <c r="I8" s="60">
        <v>90</v>
      </c>
      <c r="J8" s="60">
        <v>96</v>
      </c>
      <c r="K8" s="60">
        <v>90</v>
      </c>
      <c r="L8" s="60">
        <v>90</v>
      </c>
      <c r="M8" s="113">
        <f>AVERAGE(C8:L8)</f>
        <v>92.3</v>
      </c>
      <c r="N8" s="55" t="s">
        <v>198</v>
      </c>
      <c r="O8" s="55"/>
    </row>
    <row r="9" spans="1:15" ht="18.75">
      <c r="A9" s="34"/>
      <c r="B9" s="35"/>
      <c r="C9" s="49"/>
      <c r="D9" s="49"/>
      <c r="E9" s="49"/>
      <c r="F9" s="49"/>
      <c r="G9" s="49"/>
      <c r="H9" s="49"/>
      <c r="I9" s="49"/>
      <c r="J9" s="49"/>
      <c r="K9" s="49"/>
      <c r="L9" s="49"/>
      <c r="M9" s="79"/>
      <c r="N9" s="31"/>
      <c r="O9" s="46"/>
    </row>
    <row r="10" spans="1:15" ht="18.75">
      <c r="A10" s="34"/>
      <c r="B10" s="3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79"/>
      <c r="N10" s="31"/>
      <c r="O10" s="46"/>
    </row>
    <row r="11" spans="1:15" ht="18.75">
      <c r="A11" s="50"/>
      <c r="B11" s="5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79"/>
      <c r="N11" s="52"/>
      <c r="O11" s="46"/>
    </row>
    <row r="17" ht="13.5" customHeight="1"/>
  </sheetData>
  <sheetProtection/>
  <mergeCells count="9">
    <mergeCell ref="M6:O6"/>
    <mergeCell ref="C6:L6"/>
    <mergeCell ref="A1:M1"/>
    <mergeCell ref="A2:M2"/>
    <mergeCell ref="A3:M3"/>
    <mergeCell ref="A4:M4"/>
    <mergeCell ref="B5:L5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2" max="2" width="51.75390625" style="0" customWidth="1"/>
    <col min="3" max="3" width="11.125" style="0" customWidth="1"/>
    <col min="11" max="11" width="12.125" style="0" customWidth="1"/>
    <col min="12" max="12" width="16.25390625" style="0" customWidth="1"/>
  </cols>
  <sheetData>
    <row r="1" spans="1:10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8.75">
      <c r="A4" s="283" t="s">
        <v>195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1" ht="16.5" thickBot="1">
      <c r="A5" s="1"/>
      <c r="B5" s="284"/>
      <c r="C5" s="284"/>
      <c r="D5" s="284"/>
      <c r="E5" s="284"/>
      <c r="F5" s="284"/>
      <c r="G5" s="284"/>
      <c r="H5" s="284"/>
      <c r="I5" s="284"/>
      <c r="J5" s="2"/>
      <c r="K5" s="7"/>
    </row>
    <row r="6" spans="1:12" ht="16.5" thickBot="1">
      <c r="A6" s="288" t="s">
        <v>3</v>
      </c>
      <c r="B6" s="288" t="s">
        <v>4</v>
      </c>
      <c r="C6" s="285" t="s">
        <v>146</v>
      </c>
      <c r="D6" s="286"/>
      <c r="E6" s="286"/>
      <c r="F6" s="286"/>
      <c r="G6" s="286"/>
      <c r="H6" s="286"/>
      <c r="I6" s="286"/>
      <c r="J6" s="10" t="s">
        <v>2</v>
      </c>
      <c r="K6" s="296" t="s">
        <v>6</v>
      </c>
      <c r="L6" s="297" t="s">
        <v>8</v>
      </c>
    </row>
    <row r="7" spans="1:12" ht="87.75" customHeight="1" thickBot="1">
      <c r="A7" s="295"/>
      <c r="B7" s="291"/>
      <c r="C7" s="119" t="s">
        <v>147</v>
      </c>
      <c r="D7" s="119" t="s">
        <v>148</v>
      </c>
      <c r="E7" s="119" t="s">
        <v>149</v>
      </c>
      <c r="F7" s="119" t="s">
        <v>150</v>
      </c>
      <c r="G7" s="119" t="s">
        <v>151</v>
      </c>
      <c r="H7" s="119" t="s">
        <v>152</v>
      </c>
      <c r="I7" s="119" t="s">
        <v>153</v>
      </c>
      <c r="J7" s="8" t="s">
        <v>5</v>
      </c>
      <c r="K7" s="295"/>
      <c r="L7" s="295"/>
    </row>
    <row r="8" spans="1:12" ht="18.75">
      <c r="A8" s="34">
        <v>1</v>
      </c>
      <c r="B8" s="33" t="s">
        <v>21</v>
      </c>
      <c r="C8" s="174"/>
      <c r="D8" s="174"/>
      <c r="E8" s="175"/>
      <c r="F8" s="175"/>
      <c r="G8" s="175"/>
      <c r="H8" s="175"/>
      <c r="I8" s="175"/>
      <c r="J8" s="75">
        <f>SUM(C8:I8)/8</f>
        <v>0</v>
      </c>
      <c r="K8" s="58"/>
      <c r="L8" s="31"/>
    </row>
    <row r="13" ht="13.5" customHeight="1"/>
  </sheetData>
  <sheetProtection/>
  <mergeCells count="10">
    <mergeCell ref="A6:A7"/>
    <mergeCell ref="C6:I6"/>
    <mergeCell ref="B6:B7"/>
    <mergeCell ref="K6:K7"/>
    <mergeCell ref="L6:L7"/>
    <mergeCell ref="A1:J1"/>
    <mergeCell ref="A2:J2"/>
    <mergeCell ref="A3:J3"/>
    <mergeCell ref="A4:J4"/>
    <mergeCell ref="B5:I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"/>
  <sheetViews>
    <sheetView view="pageBreakPreview" zoomScale="80" zoomScaleSheetLayoutView="80" zoomScalePageLayoutView="0" workbookViewId="0" topLeftCell="A1">
      <selection activeCell="M8" sqref="M8"/>
    </sheetView>
  </sheetViews>
  <sheetFormatPr defaultColWidth="9.00390625" defaultRowHeight="12.75"/>
  <cols>
    <col min="2" max="2" width="46.00390625" style="0" customWidth="1"/>
    <col min="13" max="13" width="16.25390625" style="0" customWidth="1"/>
  </cols>
  <sheetData>
    <row r="1" spans="1:11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18.75">
      <c r="A4" s="283" t="s">
        <v>199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2" ht="16.5" thickBot="1">
      <c r="A5" s="1"/>
      <c r="B5" s="284"/>
      <c r="C5" s="284"/>
      <c r="D5" s="284"/>
      <c r="E5" s="284"/>
      <c r="F5" s="298"/>
      <c r="G5" s="298"/>
      <c r="H5" s="298"/>
      <c r="I5" s="298"/>
      <c r="J5" s="298"/>
      <c r="K5" s="2"/>
      <c r="L5" s="7"/>
    </row>
    <row r="6" spans="1:13" ht="16.5" thickBot="1">
      <c r="A6" s="62"/>
      <c r="B6" s="70"/>
      <c r="C6" s="299" t="s">
        <v>146</v>
      </c>
      <c r="D6" s="300"/>
      <c r="E6" s="300"/>
      <c r="F6" s="300"/>
      <c r="G6" s="300"/>
      <c r="H6" s="300"/>
      <c r="I6" s="300"/>
      <c r="J6" s="300"/>
      <c r="K6" s="280" t="s">
        <v>2</v>
      </c>
      <c r="L6" s="281"/>
      <c r="M6" s="282"/>
    </row>
    <row r="7" spans="1:13" ht="95.25" customHeight="1" thickBot="1">
      <c r="A7" s="64" t="s">
        <v>3</v>
      </c>
      <c r="B7" s="71" t="s">
        <v>4</v>
      </c>
      <c r="C7" s="59" t="s">
        <v>46</v>
      </c>
      <c r="D7" s="59" t="s">
        <v>39</v>
      </c>
      <c r="E7" s="59" t="s">
        <v>59</v>
      </c>
      <c r="F7" s="59" t="s">
        <v>60</v>
      </c>
      <c r="G7" s="59" t="s">
        <v>61</v>
      </c>
      <c r="H7" s="59" t="s">
        <v>62</v>
      </c>
      <c r="I7" s="59" t="s">
        <v>63</v>
      </c>
      <c r="J7" s="59" t="s">
        <v>64</v>
      </c>
      <c r="K7" s="65" t="s">
        <v>5</v>
      </c>
      <c r="L7" s="66" t="s">
        <v>6</v>
      </c>
      <c r="M7" s="67" t="s">
        <v>8</v>
      </c>
    </row>
    <row r="8" spans="1:13" ht="18.75">
      <c r="A8" s="37">
        <v>1</v>
      </c>
      <c r="B8" s="274" t="s">
        <v>22</v>
      </c>
      <c r="C8" s="38">
        <v>78</v>
      </c>
      <c r="D8" s="38">
        <v>80</v>
      </c>
      <c r="E8" s="38">
        <v>90</v>
      </c>
      <c r="F8" s="38">
        <v>85</v>
      </c>
      <c r="G8" s="38">
        <v>85</v>
      </c>
      <c r="H8" s="38">
        <v>80</v>
      </c>
      <c r="I8" s="38">
        <v>91</v>
      </c>
      <c r="J8" s="38">
        <v>75</v>
      </c>
      <c r="K8" s="91">
        <f>AVERAGE(C8:J8)</f>
        <v>83</v>
      </c>
      <c r="L8" s="275" t="s">
        <v>9</v>
      </c>
      <c r="M8" s="275"/>
    </row>
    <row r="9" spans="1:13" ht="18.75">
      <c r="A9" s="34">
        <v>2</v>
      </c>
      <c r="B9" s="56"/>
      <c r="C9" s="49"/>
      <c r="D9" s="49"/>
      <c r="E9" s="49"/>
      <c r="F9" s="49"/>
      <c r="G9" s="49"/>
      <c r="H9" s="49"/>
      <c r="I9" s="49"/>
      <c r="J9" s="49"/>
      <c r="K9" s="79"/>
      <c r="L9" s="31"/>
      <c r="M9" s="31"/>
    </row>
    <row r="10" spans="1:13" s="30" customFormat="1" ht="18.75">
      <c r="A10" s="34">
        <v>3</v>
      </c>
      <c r="B10" s="56"/>
      <c r="C10" s="49"/>
      <c r="D10" s="49"/>
      <c r="E10" s="49"/>
      <c r="F10" s="49"/>
      <c r="G10" s="49"/>
      <c r="H10" s="49"/>
      <c r="I10" s="49"/>
      <c r="J10" s="49"/>
      <c r="K10" s="79"/>
      <c r="L10" s="48"/>
      <c r="M10" s="112"/>
    </row>
    <row r="11" spans="1:13" ht="18.75">
      <c r="A11" s="102">
        <v>4</v>
      </c>
      <c r="B11" s="72"/>
      <c r="C11" s="49"/>
      <c r="D11" s="49"/>
      <c r="E11" s="49"/>
      <c r="F11" s="49"/>
      <c r="G11" s="49"/>
      <c r="H11" s="49"/>
      <c r="I11" s="49"/>
      <c r="J11" s="49"/>
      <c r="K11" s="79"/>
      <c r="L11" s="73"/>
      <c r="M11" s="73"/>
    </row>
  </sheetData>
  <sheetProtection/>
  <mergeCells count="7">
    <mergeCell ref="A1:K1"/>
    <mergeCell ref="A2:K2"/>
    <mergeCell ref="A3:K3"/>
    <mergeCell ref="A4:K4"/>
    <mergeCell ref="B5:J5"/>
    <mergeCell ref="C6:J6"/>
    <mergeCell ref="K6:M6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"/>
  <sheetViews>
    <sheetView view="pageBreakPreview" zoomScale="80" zoomScaleSheetLayoutView="80" zoomScalePageLayoutView="0" workbookViewId="0" topLeftCell="A1">
      <selection activeCell="M8" sqref="M8"/>
    </sheetView>
  </sheetViews>
  <sheetFormatPr defaultColWidth="9.00390625" defaultRowHeight="12.75"/>
  <cols>
    <col min="2" max="2" width="43.375" style="0" customWidth="1"/>
    <col min="12" max="12" width="10.625" style="0" customWidth="1"/>
    <col min="13" max="13" width="17.125" style="0" customWidth="1"/>
  </cols>
  <sheetData>
    <row r="1" spans="1:11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18.75">
      <c r="A4" s="283" t="s">
        <v>201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2" ht="16.5" thickBot="1">
      <c r="A5" s="1"/>
      <c r="B5" s="284"/>
      <c r="C5" s="284"/>
      <c r="D5" s="284"/>
      <c r="E5" s="284"/>
      <c r="F5" s="284"/>
      <c r="G5" s="284"/>
      <c r="H5" s="284"/>
      <c r="I5" s="284"/>
      <c r="J5" s="284"/>
      <c r="K5" s="2"/>
      <c r="L5" s="11"/>
    </row>
    <row r="6" spans="1:13" ht="15.75" customHeight="1" thickBot="1">
      <c r="A6" s="288" t="s">
        <v>3</v>
      </c>
      <c r="B6" s="288" t="s">
        <v>4</v>
      </c>
      <c r="C6" s="285" t="s">
        <v>146</v>
      </c>
      <c r="D6" s="286"/>
      <c r="E6" s="286"/>
      <c r="F6" s="286"/>
      <c r="G6" s="286"/>
      <c r="H6" s="286"/>
      <c r="I6" s="286"/>
      <c r="J6" s="287"/>
      <c r="K6" s="280" t="s">
        <v>2</v>
      </c>
      <c r="L6" s="281"/>
      <c r="M6" s="282"/>
    </row>
    <row r="7" spans="1:13" ht="125.25" customHeight="1" thickBot="1">
      <c r="A7" s="295"/>
      <c r="B7" s="291"/>
      <c r="C7" s="59" t="s">
        <v>99</v>
      </c>
      <c r="D7" s="59" t="s">
        <v>100</v>
      </c>
      <c r="E7" s="59" t="s">
        <v>101</v>
      </c>
      <c r="F7" s="59" t="s">
        <v>102</v>
      </c>
      <c r="G7" s="59" t="s">
        <v>103</v>
      </c>
      <c r="H7" s="59" t="s">
        <v>104</v>
      </c>
      <c r="I7" s="59" t="s">
        <v>105</v>
      </c>
      <c r="J7" s="59" t="s">
        <v>106</v>
      </c>
      <c r="K7" s="8" t="s">
        <v>5</v>
      </c>
      <c r="L7" s="110" t="s">
        <v>6</v>
      </c>
      <c r="M7" s="111" t="s">
        <v>8</v>
      </c>
    </row>
    <row r="8" spans="1:13" s="170" customFormat="1" ht="18.75">
      <c r="A8" s="37">
        <v>1</v>
      </c>
      <c r="B8" s="94" t="s">
        <v>16</v>
      </c>
      <c r="C8" s="38">
        <v>91</v>
      </c>
      <c r="D8" s="38">
        <v>95</v>
      </c>
      <c r="E8" s="38">
        <v>90</v>
      </c>
      <c r="F8" s="38">
        <v>94</v>
      </c>
      <c r="G8" s="38">
        <v>90</v>
      </c>
      <c r="H8" s="38">
        <v>95</v>
      </c>
      <c r="I8" s="38">
        <v>95</v>
      </c>
      <c r="J8" s="38">
        <v>82</v>
      </c>
      <c r="K8" s="40">
        <f>AVERAGE(C8:J8)</f>
        <v>91.5</v>
      </c>
      <c r="L8" s="38" t="s">
        <v>9</v>
      </c>
      <c r="M8" s="38"/>
    </row>
    <row r="9" spans="1:13" s="171" customFormat="1" ht="18.75">
      <c r="A9" s="50"/>
      <c r="B9" s="51"/>
      <c r="C9" s="49"/>
      <c r="D9" s="49"/>
      <c r="E9" s="49"/>
      <c r="F9" s="49"/>
      <c r="G9" s="49"/>
      <c r="H9" s="49"/>
      <c r="I9" s="49"/>
      <c r="J9" s="49"/>
      <c r="K9" s="177"/>
      <c r="L9" s="178"/>
      <c r="M9" s="178"/>
    </row>
    <row r="10" spans="1:13" s="173" customFormat="1" ht="18.75">
      <c r="A10" s="34"/>
      <c r="B10" s="33"/>
      <c r="C10" s="49"/>
      <c r="D10" s="49"/>
      <c r="E10" s="49"/>
      <c r="F10" s="49"/>
      <c r="G10" s="49"/>
      <c r="H10" s="49"/>
      <c r="I10" s="49"/>
      <c r="J10" s="49"/>
      <c r="K10" s="177"/>
      <c r="L10" s="155"/>
      <c r="M10" s="49"/>
    </row>
    <row r="11" spans="1:13" s="171" customFormat="1" ht="18.75">
      <c r="A11" s="34"/>
      <c r="B11" s="33"/>
      <c r="C11" s="49"/>
      <c r="D11" s="49"/>
      <c r="E11" s="49"/>
      <c r="F11" s="49"/>
      <c r="G11" s="49"/>
      <c r="H11" s="49"/>
      <c r="I11" s="49"/>
      <c r="J11" s="49"/>
      <c r="K11" s="177"/>
      <c r="L11" s="49"/>
      <c r="M11" s="34"/>
    </row>
  </sheetData>
  <sheetProtection/>
  <mergeCells count="9">
    <mergeCell ref="K6:M6"/>
    <mergeCell ref="C6:J6"/>
    <mergeCell ref="A1:K1"/>
    <mergeCell ref="A2:K2"/>
    <mergeCell ref="A3:K3"/>
    <mergeCell ref="A4:K4"/>
    <mergeCell ref="B5:J5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1"/>
  <sheetViews>
    <sheetView view="pageBreakPreview" zoomScale="80" zoomScaleSheetLayoutView="80" zoomScalePageLayoutView="0" workbookViewId="0" topLeftCell="A1">
      <selection activeCell="L8" sqref="L8"/>
    </sheetView>
  </sheetViews>
  <sheetFormatPr defaultColWidth="9.00390625" defaultRowHeight="12.75"/>
  <cols>
    <col min="2" max="2" width="41.25390625" style="0" customWidth="1"/>
    <col min="10" max="10" width="10.375" style="0" bestFit="1" customWidth="1"/>
    <col min="11" max="11" width="11.625" style="0" customWidth="1"/>
    <col min="12" max="12" width="14.25390625" style="0" customWidth="1"/>
  </cols>
  <sheetData>
    <row r="1" spans="1:10" ht="18.7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8.7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8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8.75">
      <c r="A4" s="283" t="s">
        <v>200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1" ht="16.5" thickBot="1">
      <c r="A5" s="1"/>
      <c r="B5" s="284"/>
      <c r="C5" s="284"/>
      <c r="D5" s="284"/>
      <c r="E5" s="284"/>
      <c r="F5" s="284"/>
      <c r="G5" s="284"/>
      <c r="H5" s="284"/>
      <c r="I5" s="284"/>
      <c r="J5" s="2"/>
      <c r="K5" s="7"/>
    </row>
    <row r="6" spans="1:12" ht="16.5" thickBot="1">
      <c r="A6" s="301" t="s">
        <v>3</v>
      </c>
      <c r="B6" s="17"/>
      <c r="C6" s="303" t="s">
        <v>146</v>
      </c>
      <c r="D6" s="304"/>
      <c r="E6" s="304"/>
      <c r="F6" s="304"/>
      <c r="G6" s="304"/>
      <c r="H6" s="304"/>
      <c r="I6" s="305"/>
      <c r="J6" s="306" t="s">
        <v>2</v>
      </c>
      <c r="K6" s="307"/>
      <c r="L6" s="308"/>
    </row>
    <row r="7" spans="1:12" ht="141.75" customHeight="1" thickBot="1">
      <c r="A7" s="302"/>
      <c r="B7" s="180" t="s">
        <v>4</v>
      </c>
      <c r="C7" s="118" t="s">
        <v>139</v>
      </c>
      <c r="D7" s="118" t="s">
        <v>140</v>
      </c>
      <c r="E7" s="118" t="s">
        <v>141</v>
      </c>
      <c r="F7" s="118" t="s">
        <v>142</v>
      </c>
      <c r="G7" s="118" t="s">
        <v>143</v>
      </c>
      <c r="H7" s="118" t="s">
        <v>144</v>
      </c>
      <c r="I7" s="118" t="s">
        <v>145</v>
      </c>
      <c r="J7" s="181" t="s">
        <v>5</v>
      </c>
      <c r="K7" s="182" t="s">
        <v>6</v>
      </c>
      <c r="L7" s="181" t="s">
        <v>8</v>
      </c>
    </row>
    <row r="8" spans="1:12" ht="27.75" customHeight="1" thickBot="1">
      <c r="A8" s="168">
        <v>1</v>
      </c>
      <c r="B8" s="186" t="s">
        <v>33</v>
      </c>
      <c r="C8" s="187">
        <v>95</v>
      </c>
      <c r="D8" s="187">
        <v>95</v>
      </c>
      <c r="E8" s="187">
        <v>95</v>
      </c>
      <c r="F8" s="187">
        <v>95</v>
      </c>
      <c r="G8" s="187">
        <v>93</v>
      </c>
      <c r="H8" s="187">
        <v>95</v>
      </c>
      <c r="I8" s="187">
        <v>92</v>
      </c>
      <c r="J8" s="188">
        <f>AVERAGE(C8:I8)</f>
        <v>94.28571428571429</v>
      </c>
      <c r="K8" s="166" t="s">
        <v>14</v>
      </c>
      <c r="L8" s="167"/>
    </row>
    <row r="9" spans="1:12" s="30" customFormat="1" ht="27" customHeight="1">
      <c r="A9" s="183"/>
      <c r="B9" s="184"/>
      <c r="C9" s="185"/>
      <c r="D9" s="185"/>
      <c r="E9" s="185"/>
      <c r="F9" s="185"/>
      <c r="G9" s="185"/>
      <c r="H9" s="185"/>
      <c r="I9" s="185"/>
      <c r="J9" s="79"/>
      <c r="K9" s="61"/>
      <c r="L9" s="61"/>
    </row>
    <row r="10" spans="1:12" s="20" customFormat="1" ht="26.25" customHeight="1">
      <c r="A10" s="97"/>
      <c r="B10" s="81"/>
      <c r="C10" s="117"/>
      <c r="D10" s="117"/>
      <c r="E10" s="117"/>
      <c r="F10" s="117"/>
      <c r="G10" s="117"/>
      <c r="H10" s="117"/>
      <c r="I10" s="117"/>
      <c r="J10" s="47"/>
      <c r="K10" s="42"/>
      <c r="L10" s="42"/>
    </row>
    <row r="11" spans="1:12" ht="18.75">
      <c r="A11" s="82"/>
      <c r="B11" s="98"/>
      <c r="C11" s="117"/>
      <c r="D11" s="117"/>
      <c r="E11" s="117"/>
      <c r="F11" s="117"/>
      <c r="G11" s="117"/>
      <c r="H11" s="117"/>
      <c r="I11" s="117"/>
      <c r="J11" s="47"/>
      <c r="K11" s="48"/>
      <c r="L11" s="48"/>
    </row>
  </sheetData>
  <sheetProtection/>
  <mergeCells count="8">
    <mergeCell ref="A1:J1"/>
    <mergeCell ref="A2:J2"/>
    <mergeCell ref="A3:J3"/>
    <mergeCell ref="A4:J4"/>
    <mergeCell ref="B5:I5"/>
    <mergeCell ref="A6:A7"/>
    <mergeCell ref="C6:I6"/>
    <mergeCell ref="J6:L6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 D. Golovnya</dc:creator>
  <cp:keywords/>
  <dc:description/>
  <cp:lastModifiedBy>User</cp:lastModifiedBy>
  <cp:lastPrinted>2023-07-04T11:05:09Z</cp:lastPrinted>
  <dcterms:created xsi:type="dcterms:W3CDTF">2017-12-26T10:04:50Z</dcterms:created>
  <dcterms:modified xsi:type="dcterms:W3CDTF">2023-07-10T11:05:05Z</dcterms:modified>
  <cp:category/>
  <cp:version/>
  <cp:contentType/>
  <cp:contentStatus/>
</cp:coreProperties>
</file>