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6"/>
  </bookViews>
  <sheets>
    <sheet name="А-20" sheetId="1" r:id="rId1"/>
    <sheet name=" А-21 ск" sheetId="7" r:id="rId2"/>
    <sheet name="А-21" sheetId="8" r:id="rId3"/>
    <sheet name="А-22" sheetId="9" r:id="rId4"/>
    <sheet name="А-23" sheetId="13" r:id="rId5"/>
    <sheet name="А-22ск" sheetId="10" r:id="rId6"/>
    <sheet name="А-23ск" sheetId="12" r:id="rId7"/>
    <sheet name="А-23М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3" l="1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R10" i="1"/>
  <c r="N21" i="8" l="1"/>
  <c r="P21" i="8" s="1"/>
  <c r="N3" i="12"/>
  <c r="N6" i="12"/>
  <c r="N5" i="12"/>
  <c r="N4" i="12"/>
  <c r="P8" i="8"/>
  <c r="P16" i="8"/>
  <c r="N3" i="8"/>
  <c r="P3" i="8" s="1"/>
  <c r="N4" i="8"/>
  <c r="P4" i="8" s="1"/>
  <c r="N5" i="8"/>
  <c r="P5" i="8" s="1"/>
  <c r="N6" i="8"/>
  <c r="P6" i="8" s="1"/>
  <c r="N7" i="8"/>
  <c r="P7" i="8" s="1"/>
  <c r="N8" i="8"/>
  <c r="N9" i="8"/>
  <c r="P9" i="8" s="1"/>
  <c r="N10" i="8"/>
  <c r="P10" i="8" s="1"/>
  <c r="N11" i="8"/>
  <c r="P11" i="8" s="1"/>
  <c r="N12" i="8"/>
  <c r="P12" i="8" s="1"/>
  <c r="N13" i="8"/>
  <c r="P13" i="8" s="1"/>
  <c r="N14" i="8"/>
  <c r="P14" i="8" s="1"/>
  <c r="N15" i="8"/>
  <c r="P15" i="8" s="1"/>
  <c r="N16" i="8"/>
  <c r="N17" i="8"/>
  <c r="P17" i="8" s="1"/>
  <c r="N18" i="8"/>
  <c r="P18" i="8" s="1"/>
  <c r="N19" i="8"/>
  <c r="P19" i="8" s="1"/>
  <c r="N20" i="8"/>
  <c r="P20" i="8" s="1"/>
  <c r="N22" i="8"/>
  <c r="P22" i="8" s="1"/>
  <c r="L22" i="9" l="1"/>
  <c r="K4" i="10" l="1"/>
  <c r="K5" i="10"/>
  <c r="K6" i="10"/>
  <c r="K7" i="10"/>
  <c r="K8" i="10"/>
  <c r="K3" i="10"/>
  <c r="L4" i="9" l="1"/>
  <c r="L5" i="9"/>
  <c r="L6" i="9"/>
  <c r="L7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3" i="9"/>
  <c r="L24" i="9"/>
  <c r="L8" i="9"/>
  <c r="L3" i="9"/>
  <c r="L4" i="7" l="1"/>
  <c r="L5" i="7"/>
  <c r="L6" i="7"/>
  <c r="L3" i="7"/>
  <c r="J4" i="11" l="1"/>
  <c r="L4" i="11" s="1"/>
  <c r="J5" i="11"/>
  <c r="L5" i="11" s="1"/>
  <c r="J6" i="11"/>
  <c r="L6" i="11" s="1"/>
  <c r="J7" i="11"/>
  <c r="L7" i="11" s="1"/>
  <c r="J8" i="11"/>
  <c r="L8" i="11" s="1"/>
  <c r="J9" i="11"/>
  <c r="L9" i="11" s="1"/>
  <c r="J10" i="11"/>
  <c r="L10" i="11" s="1"/>
  <c r="J11" i="11"/>
  <c r="L11" i="11" s="1"/>
  <c r="J12" i="11"/>
  <c r="L12" i="11" s="1"/>
  <c r="J3" i="11"/>
  <c r="L3" i="11" s="1"/>
  <c r="R6" i="1"/>
  <c r="R7" i="1"/>
  <c r="R8" i="1"/>
  <c r="R11" i="1"/>
  <c r="R12" i="1"/>
  <c r="R13" i="1"/>
  <c r="R14" i="1"/>
  <c r="R15" i="1"/>
  <c r="R16" i="1"/>
  <c r="R5" i="1" l="1"/>
  <c r="R4" i="1"/>
  <c r="R3" i="1"/>
  <c r="R9" i="1"/>
</calcChain>
</file>

<file path=xl/sharedStrings.xml><?xml version="1.0" encoding="utf-8"?>
<sst xmlns="http://schemas.openxmlformats.org/spreadsheetml/2006/main" count="343" uniqueCount="191">
  <si>
    <t>примітка</t>
  </si>
  <si>
    <t>Прізвище, ім"я по батькові студента</t>
  </si>
  <si>
    <t>Голова комісії _____________________________</t>
  </si>
  <si>
    <t>Тетяна КЛИМЕНКО</t>
  </si>
  <si>
    <t>Члени комісії: _______________________</t>
  </si>
  <si>
    <t>Оксана ТРЕМБІЦЬКА</t>
  </si>
  <si>
    <t>______________________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</si>
  <si>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</si>
  <si>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</si>
  <si>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</si>
  <si>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</si>
  <si>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</si>
  <si>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2 курс ОС "Магістр" спеціальність  "Агрономія"</t>
  </si>
  <si>
    <t>4 курс ОС "Бакалавр" спеціальність  "Агрономія"</t>
  </si>
  <si>
    <t>Загальний бал</t>
  </si>
  <si>
    <t>Додатковий бал</t>
  </si>
  <si>
    <t xml:space="preserve">Середній бал </t>
  </si>
  <si>
    <t>Примітка</t>
  </si>
  <si>
    <t>Іноземна мова за професійним спрямуванням</t>
  </si>
  <si>
    <t>Нішеві культури</t>
  </si>
  <si>
    <t>3 курс ОС "Бакалавр" спеціальність  "Агрономія"</t>
  </si>
  <si>
    <t>3 курс (скорочений термін навчання) ОС "Бакалавр" спеціальність  "Агрономія"</t>
  </si>
  <si>
    <t>Агрохімія</t>
  </si>
  <si>
    <t> Рубан Назар Володимирович</t>
  </si>
  <si>
    <t> Сколуб Андрій Миколайович</t>
  </si>
  <si>
    <t> Куликівський Владислав Богданович</t>
  </si>
  <si>
    <t> Ряшко Іван Іванович</t>
  </si>
  <si>
    <t>Фізичне виховання</t>
  </si>
  <si>
    <t>2 курс ОС "Бакалавр" спеціальність  "Агрономія"</t>
  </si>
  <si>
    <t>Безпека життєдіяльності та охорони праці</t>
  </si>
  <si>
    <t xml:space="preserve">Бонітування грунтів та інформаційні системи у землеробстві </t>
  </si>
  <si>
    <t>Овочівництво</t>
  </si>
  <si>
    <t xml:space="preserve">Системи застосування добрив </t>
  </si>
  <si>
    <t>Технологія зберігання та переробки продукц. Рослинн</t>
  </si>
  <si>
    <t>Фітопатологія та ентомологія</t>
  </si>
  <si>
    <t>Курсова робота з системи застосування добрив</t>
  </si>
  <si>
    <t>Виробнича практика</t>
  </si>
  <si>
    <t xml:space="preserve">Безпека життєдіяльності та охорони праці </t>
  </si>
  <si>
    <t xml:space="preserve">Використання добрив в органічному виробництві </t>
  </si>
  <si>
    <t>Стандартизація та управління якістю продукції овочівництва та виногр.</t>
  </si>
  <si>
    <t xml:space="preserve">Технологія зберігання та переробки продукц. рослинн. </t>
  </si>
  <si>
    <t>Курсова `Овочівництво`</t>
  </si>
  <si>
    <t>Системи застосування добрив</t>
  </si>
  <si>
    <t>Фітонцидологія</t>
  </si>
  <si>
    <t xml:space="preserve">Товарознавство плодів і овочів </t>
  </si>
  <si>
    <t xml:space="preserve">Навчальна практика `Рослинництво` </t>
  </si>
  <si>
    <t xml:space="preserve">Картографія грунтів </t>
  </si>
  <si>
    <t xml:space="preserve">Основи наукових досліджень в агрономії </t>
  </si>
  <si>
    <t>Рослинництво</t>
  </si>
  <si>
    <t>Курсова робота `Рослинництво`</t>
  </si>
  <si>
    <t xml:space="preserve">Нішеві культури </t>
  </si>
  <si>
    <t>Охорона земель</t>
  </si>
  <si>
    <t xml:space="preserve">Прогнозування та програмування врожайності сільськогосподарських куль. </t>
  </si>
  <si>
    <t xml:space="preserve">Технологічна експертиза продукції рослинництва </t>
  </si>
  <si>
    <t xml:space="preserve">Технологія товарних пратій продукції рослинництва </t>
  </si>
  <si>
    <t xml:space="preserve">Прізвище, імя по батькові студента </t>
  </si>
  <si>
    <t>Додаткові бали</t>
  </si>
  <si>
    <t>Середній бал</t>
  </si>
  <si>
    <t>1 курс стн ОС "Бакалавр" спеціальність  "Агрономія"</t>
  </si>
  <si>
    <t>2 курс стн ОС "Бакалавр" спеціальність  "Агрономія"</t>
  </si>
  <si>
    <t xml:space="preserve">Агрофармакологія </t>
  </si>
  <si>
    <t>Безпека життєдіяльності та охорона праці</t>
  </si>
  <si>
    <t>Грунознавство з основами геології</t>
  </si>
  <si>
    <t xml:space="preserve">Ділова іноземна мова </t>
  </si>
  <si>
    <t xml:space="preserve">Психологія </t>
  </si>
  <si>
    <t xml:space="preserve">Селекція та насінництво польових культур </t>
  </si>
  <si>
    <t xml:space="preserve">Філософія </t>
  </si>
  <si>
    <t xml:space="preserve">НП`Грунтознавство з основами геології` </t>
  </si>
  <si>
    <t xml:space="preserve">Курсова робота `Грунтознавство з основами геології` </t>
  </si>
  <si>
    <t>Еколого-біологічне рослинництво</t>
  </si>
  <si>
    <t>Основи наукових досліджень в агрономії</t>
  </si>
  <si>
    <t>Стандартизація продукації рослинництва</t>
  </si>
  <si>
    <t>Технологія управління якістю продукцції рослинництва</t>
  </si>
  <si>
    <t>Курсова робота `Рослинництво</t>
  </si>
  <si>
    <t>НП Рослинництво</t>
  </si>
  <si>
    <t>Агроекологія</t>
  </si>
  <si>
    <t xml:space="preserve">Біодинамічне та адаптивне землеробство </t>
  </si>
  <si>
    <t xml:space="preserve">Геоінформаційні технології </t>
  </si>
  <si>
    <t>Інноваційні технології в рослинництві</t>
  </si>
  <si>
    <t>Сертифікація та контроль якості продукції рослинництва</t>
  </si>
  <si>
    <t xml:space="preserve">Сучасні підходи управління в живленні рослин </t>
  </si>
  <si>
    <t>Фахова іноземна мова (рівень В2)</t>
  </si>
  <si>
    <t xml:space="preserve">НП `Вступ до спеціальності` </t>
  </si>
  <si>
    <t>Вища математика та біофізика</t>
  </si>
  <si>
    <t xml:space="preserve">Вступ до спеціальності </t>
  </si>
  <si>
    <t>Інформаційні технології</t>
  </si>
  <si>
    <t>Історія та культура України</t>
  </si>
  <si>
    <t xml:space="preserve">Латинська мова </t>
  </si>
  <si>
    <t>Хімія (неорганічна, аналітична, органічна, фізколоїдна)</t>
  </si>
  <si>
    <t>1 курс ОС "Бакалавр" спеціальність  "Агрономія"</t>
  </si>
  <si>
    <t>Скороход Вікторія Олександрівна</t>
  </si>
  <si>
    <t>Заріцький Максим Олександрович</t>
  </si>
  <si>
    <t>Гуменюк Олег Вадимович</t>
  </si>
  <si>
    <t>Сохацька Анна Олександрівна</t>
  </si>
  <si>
    <t>Семенюк Назар Павлович</t>
  </si>
  <si>
    <t>Карась Дмитро Іванович</t>
  </si>
  <si>
    <t>Шпортун Владислав Олександрович</t>
  </si>
  <si>
    <t xml:space="preserve">Прокоф’єва Валерія Віталіївна </t>
  </si>
  <si>
    <t>Овсійчук Валентин Петрович</t>
  </si>
  <si>
    <t>Владика Роман Русланович</t>
  </si>
  <si>
    <t xml:space="preserve">Черниш Михайло Юрійович </t>
  </si>
  <si>
    <t>Броновицький Владислав Романович</t>
  </si>
  <si>
    <t>Мартинюк Святослав Володимирович</t>
  </si>
  <si>
    <t xml:space="preserve">Петренко Наталія Ігорівна </t>
  </si>
  <si>
    <t>Боровічук Василь Валерійович</t>
  </si>
  <si>
    <t>Ковальчук Герман Віталійович</t>
  </si>
  <si>
    <t xml:space="preserve">Євтєєва Тетяна Володимирівна </t>
  </si>
  <si>
    <t>Глюза Катерина Анатоліївна</t>
  </si>
  <si>
    <t>Бородкіна Сніжана Сергіївна</t>
  </si>
  <si>
    <t>Левчук Іван Сергійович</t>
  </si>
  <si>
    <t xml:space="preserve">Ничипорчук Марина Геннадіївна </t>
  </si>
  <si>
    <t>Кондратюк Максим Андрійович</t>
  </si>
  <si>
    <t>Абасов Георгій В’ячеславович</t>
  </si>
  <si>
    <t xml:space="preserve"> Карплюк Владислав Юрійович</t>
  </si>
  <si>
    <t xml:space="preserve"> Хом`як Олександр Миколайович </t>
  </si>
  <si>
    <t xml:space="preserve"> Гнатюк Богдан Олександрович</t>
  </si>
  <si>
    <t xml:space="preserve"> Месь Владислав Володимирович</t>
  </si>
  <si>
    <t>Пелих Анатолій Петрович</t>
  </si>
  <si>
    <t>Козачок Павло Леонідович</t>
  </si>
  <si>
    <t>Савінський Олексій Вадимович</t>
  </si>
  <si>
    <t>Кондратюк Віталій Сергійович </t>
  </si>
  <si>
    <t>Paдeцький Kиpилo Гpигopoвич</t>
  </si>
  <si>
    <t>Пpoкoпчyк Iгop Aнaтoлiйoвич</t>
  </si>
  <si>
    <t>Ковтонюк Валерій Олександрович</t>
  </si>
  <si>
    <t>Кучерявенко Вікторія Ігорівна</t>
  </si>
  <si>
    <t>Виноградська Ольга Миколаївна</t>
  </si>
  <si>
    <t>Лук’яненко Аліна Сергіївна</t>
  </si>
  <si>
    <t>Сахненко Валентина Святославівна</t>
  </si>
  <si>
    <t>Курсон Дар’я Станіславівна</t>
  </si>
  <si>
    <t>Спасшиба Богдан Олександрович</t>
  </si>
  <si>
    <t>Шевчук Михайло Володимирович</t>
  </si>
  <si>
    <t>Туровська Вікторія Володимирівна</t>
  </si>
  <si>
    <t>Паламарчук Дмитро Олегович</t>
  </si>
  <si>
    <t>Войтенко Олександра Григорівна</t>
  </si>
  <si>
    <t>Поліщук Олександр Миколайович</t>
  </si>
  <si>
    <t>Серветник Роман Олександрович</t>
  </si>
  <si>
    <t>Гомонюк Дарина Георгіївна</t>
  </si>
  <si>
    <t>Макаренко Віталій Олександрович</t>
  </si>
  <si>
    <t>Батюх Артем Олександрович</t>
  </si>
  <si>
    <t>Клімчук Роман Сергійович</t>
  </si>
  <si>
    <t>Пухальський Владислав Анатолійович</t>
  </si>
  <si>
    <t>Шкопір Дмитро Іванович</t>
  </si>
  <si>
    <t>Лугина Ілля Миколайович</t>
  </si>
  <si>
    <t>Скалозуб Богдан Дмитрович</t>
  </si>
  <si>
    <t>Смалюк Дмитро Євгенійович</t>
  </si>
  <si>
    <t>Нестерчук Катерина Павлівна</t>
  </si>
  <si>
    <t>Давидюк Владислав Сергійович</t>
  </si>
  <si>
    <t>Чaбaнюк Aндpiй Cepгiйoвич</t>
  </si>
  <si>
    <t>Лeвицькa Biктopiя Mиxaйлiвнa</t>
  </si>
  <si>
    <t>Шевчук Марія Володимирівна</t>
  </si>
  <si>
    <t>Дикий Iвaн Iгopoвич</t>
  </si>
  <si>
    <t>Гавщук Дарина Олександрівна</t>
  </si>
  <si>
    <t>Цмex Maкcим Oлeкcaндpoвич</t>
  </si>
  <si>
    <t xml:space="preserve">Ліпінська Oлeнa Paдyвнa </t>
  </si>
  <si>
    <t>Павлюк Оксана Сергіївна</t>
  </si>
  <si>
    <t>Шевчик Михайло Юрійович</t>
  </si>
  <si>
    <t>Koвaльcькa Дiaнa Biктopiвнa</t>
  </si>
  <si>
    <t>Петрук Карина Сергіївна</t>
  </si>
  <si>
    <t>Кузьмич Тарас Вікторович</t>
  </si>
  <si>
    <t>Гордійчук Аліна Павлівна</t>
  </si>
  <si>
    <t>Шaюк Baдим Pycлaнoвич</t>
  </si>
  <si>
    <t>Koц Нiкa Iгopiвнa</t>
  </si>
  <si>
    <t>Kyлaчoк Maкcим Iгopoвич</t>
  </si>
  <si>
    <t>Рихвальська Дарина Петрівна</t>
  </si>
  <si>
    <t>Бeжeвeць Mapiя Oлeкcaндpiвнa</t>
  </si>
  <si>
    <t>Рибинський Олексів Вікторович</t>
  </si>
  <si>
    <t>Терещук Ярамір Вячиславович</t>
  </si>
  <si>
    <t>Coцький Aндpiй Cepгiйoвич</t>
  </si>
  <si>
    <t>Aбдyлaєв Aндpiй Aлiкoвич</t>
  </si>
  <si>
    <t>Поліщук Іванна Віталіївна</t>
  </si>
  <si>
    <t>Трембіцький Станіслав Вікторович</t>
  </si>
  <si>
    <t>Пpищeпa Oлeнa Oлeкcaндpiвнa</t>
  </si>
  <si>
    <t>Бих Юлія Олегівна</t>
  </si>
  <si>
    <t>Крестьянінов Артем Сергійович</t>
  </si>
  <si>
    <t>Гнетецька Вікторія Сергіївна </t>
  </si>
  <si>
    <t>Хробуст Назар Сергійович</t>
  </si>
  <si>
    <t>Данилівська Тетяна Олександрівна</t>
  </si>
  <si>
    <t>Мовчун Валентин Олександрович</t>
  </si>
  <si>
    <t>Гоч Тарас Григорович</t>
  </si>
  <si>
    <t>Воробей Владислав Анатолійович</t>
  </si>
  <si>
    <t xml:space="preserve">Нecтepчук Oлeкcaндp Cepгiйoвич </t>
  </si>
  <si>
    <t xml:space="preserve">Свинарський Мечислав Олександрович </t>
  </si>
  <si>
    <t>Слободянюк Олег Миколайович</t>
  </si>
  <si>
    <t xml:space="preserve">Паляниця Олександр  Сергійович </t>
  </si>
  <si>
    <t>Радкевич Леонід Леонідович</t>
  </si>
  <si>
    <t>Михнюк Дмитро Володимирович</t>
  </si>
  <si>
    <t xml:space="preserve">Гaйчeня Cepгiй Oлeкcaндpoвич </t>
  </si>
  <si>
    <t xml:space="preserve">Мельник Іван Миколайович </t>
  </si>
  <si>
    <t>Радецька Катерина Тарасівна</t>
  </si>
  <si>
    <t>Радкевич Дмитро Петрович</t>
  </si>
  <si>
    <t>підвищена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</si>
</sst>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textRotation="90" wrapText="1"/>
    </xf>
    <xf numFmtId="164" fontId="16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85" zoomScaleNormal="85" workbookViewId="0">
      <selection activeCell="S8" sqref="S8"/>
    </sheetView>
  </sheetViews>
  <sheetFormatPr defaultRowHeight="15" x14ac:dyDescent="0.25"/>
  <cols>
    <col min="1" max="1" width="4.7109375" customWidth="1"/>
    <col min="2" max="2" width="35.5703125" customWidth="1"/>
    <col min="11" max="12" width="9" customWidth="1"/>
    <col min="19" max="19" width="23.140625" customWidth="1"/>
    <col min="20" max="20" width="9.7109375" customWidth="1"/>
  </cols>
  <sheetData>
    <row r="1" spans="1:20" ht="15.75" x14ac:dyDescent="0.25">
      <c r="A1" s="104" t="s">
        <v>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20" ht="146.25" customHeight="1" x14ac:dyDescent="0.25">
      <c r="A2" s="1"/>
      <c r="B2" s="2" t="s">
        <v>1</v>
      </c>
      <c r="C2" s="17" t="s">
        <v>37</v>
      </c>
      <c r="D2" s="17" t="s">
        <v>30</v>
      </c>
      <c r="E2" s="17" t="s">
        <v>38</v>
      </c>
      <c r="F2" s="17" t="s">
        <v>18</v>
      </c>
      <c r="G2" s="18" t="s">
        <v>19</v>
      </c>
      <c r="H2" s="18" t="s">
        <v>31</v>
      </c>
      <c r="I2" s="18" t="s">
        <v>39</v>
      </c>
      <c r="J2" s="18" t="s">
        <v>40</v>
      </c>
      <c r="K2" s="18" t="s">
        <v>41</v>
      </c>
      <c r="L2" s="17" t="s">
        <v>36</v>
      </c>
      <c r="M2" s="19" t="s">
        <v>42</v>
      </c>
      <c r="N2" s="19" t="s">
        <v>43</v>
      </c>
      <c r="O2" s="19" t="s">
        <v>44</v>
      </c>
      <c r="P2" s="6" t="s">
        <v>16</v>
      </c>
      <c r="Q2" s="3" t="s">
        <v>15</v>
      </c>
      <c r="R2" s="3" t="s">
        <v>14</v>
      </c>
      <c r="S2" s="3" t="s">
        <v>17</v>
      </c>
    </row>
    <row r="3" spans="1:20" ht="15.75" x14ac:dyDescent="0.25">
      <c r="A3" s="7">
        <v>1</v>
      </c>
      <c r="B3" s="24" t="s">
        <v>90</v>
      </c>
      <c r="C3" s="27">
        <v>96</v>
      </c>
      <c r="D3" s="27"/>
      <c r="E3" s="27"/>
      <c r="F3" s="27">
        <v>98</v>
      </c>
      <c r="G3" s="26">
        <v>96</v>
      </c>
      <c r="H3" s="26">
        <v>98</v>
      </c>
      <c r="I3" s="26"/>
      <c r="J3" s="26">
        <v>94</v>
      </c>
      <c r="K3" s="26">
        <v>98</v>
      </c>
      <c r="L3" s="25">
        <v>90</v>
      </c>
      <c r="M3" s="25">
        <v>96</v>
      </c>
      <c r="N3" s="25">
        <v>98</v>
      </c>
      <c r="O3" s="25">
        <v>95</v>
      </c>
      <c r="P3" s="35">
        <v>95.9</v>
      </c>
      <c r="Q3" s="38"/>
      <c r="R3" s="35">
        <f>P3+Q3</f>
        <v>95.9</v>
      </c>
      <c r="S3" s="29" t="s">
        <v>190</v>
      </c>
      <c r="T3" s="100"/>
    </row>
    <row r="4" spans="1:20" ht="15.75" x14ac:dyDescent="0.25">
      <c r="A4" s="7">
        <v>2</v>
      </c>
      <c r="B4" s="24" t="s">
        <v>91</v>
      </c>
      <c r="C4" s="26">
        <v>94</v>
      </c>
      <c r="D4" s="26"/>
      <c r="E4" s="26"/>
      <c r="F4" s="26">
        <v>95</v>
      </c>
      <c r="G4" s="26">
        <v>97</v>
      </c>
      <c r="H4" s="26">
        <v>96</v>
      </c>
      <c r="I4" s="26"/>
      <c r="J4" s="26">
        <v>94</v>
      </c>
      <c r="K4" s="26">
        <v>95</v>
      </c>
      <c r="L4" s="57">
        <v>94</v>
      </c>
      <c r="M4" s="57">
        <v>96</v>
      </c>
      <c r="N4" s="57">
        <v>95</v>
      </c>
      <c r="O4" s="57">
        <v>94</v>
      </c>
      <c r="P4" s="35">
        <v>95</v>
      </c>
      <c r="Q4" s="34"/>
      <c r="R4" s="35">
        <f t="shared" ref="R4:R16" si="0">P4+Q4</f>
        <v>95</v>
      </c>
      <c r="S4" s="29" t="s">
        <v>190</v>
      </c>
      <c r="T4" s="100"/>
    </row>
    <row r="5" spans="1:20" ht="15" customHeight="1" x14ac:dyDescent="0.25">
      <c r="A5" s="7">
        <v>3</v>
      </c>
      <c r="B5" s="24" t="s">
        <v>92</v>
      </c>
      <c r="C5" s="27">
        <v>95</v>
      </c>
      <c r="D5" s="27"/>
      <c r="E5" s="27"/>
      <c r="F5" s="27">
        <v>95</v>
      </c>
      <c r="G5" s="26">
        <v>96</v>
      </c>
      <c r="H5" s="26">
        <v>96</v>
      </c>
      <c r="I5" s="26"/>
      <c r="J5" s="26">
        <v>94</v>
      </c>
      <c r="K5" s="26">
        <v>95</v>
      </c>
      <c r="L5" s="25">
        <v>94</v>
      </c>
      <c r="M5" s="25">
        <v>90</v>
      </c>
      <c r="N5" s="25">
        <v>95</v>
      </c>
      <c r="O5" s="25">
        <v>95</v>
      </c>
      <c r="P5" s="35">
        <v>94.5</v>
      </c>
      <c r="Q5" s="34"/>
      <c r="R5" s="35">
        <f t="shared" si="0"/>
        <v>94.5</v>
      </c>
      <c r="S5" s="29" t="s">
        <v>190</v>
      </c>
      <c r="T5" s="100"/>
    </row>
    <row r="6" spans="1:20" ht="15.75" x14ac:dyDescent="0.25">
      <c r="A6" s="7">
        <v>4</v>
      </c>
      <c r="B6" s="24" t="s">
        <v>93</v>
      </c>
      <c r="C6" s="27">
        <v>90</v>
      </c>
      <c r="D6" s="27">
        <v>90</v>
      </c>
      <c r="E6" s="27">
        <v>98</v>
      </c>
      <c r="F6" s="27">
        <v>91</v>
      </c>
      <c r="G6" s="26">
        <v>95</v>
      </c>
      <c r="H6" s="26">
        <v>96</v>
      </c>
      <c r="I6" s="26">
        <v>95</v>
      </c>
      <c r="J6" s="26">
        <v>93</v>
      </c>
      <c r="K6" s="26">
        <v>95</v>
      </c>
      <c r="L6" s="25">
        <v>95</v>
      </c>
      <c r="M6" s="25"/>
      <c r="N6" s="25"/>
      <c r="O6" s="25"/>
      <c r="P6" s="35">
        <v>93.8</v>
      </c>
      <c r="Q6" s="34"/>
      <c r="R6" s="35">
        <f t="shared" si="0"/>
        <v>93.8</v>
      </c>
      <c r="S6" s="29" t="s">
        <v>190</v>
      </c>
      <c r="T6" s="100"/>
    </row>
    <row r="7" spans="1:20" ht="17.25" customHeight="1" x14ac:dyDescent="0.25">
      <c r="A7" s="7">
        <v>5</v>
      </c>
      <c r="B7" s="24" t="s">
        <v>94</v>
      </c>
      <c r="C7" s="27">
        <v>90</v>
      </c>
      <c r="D7" s="27">
        <v>98</v>
      </c>
      <c r="E7" s="27">
        <v>96</v>
      </c>
      <c r="F7" s="27">
        <v>90</v>
      </c>
      <c r="G7" s="26">
        <v>90</v>
      </c>
      <c r="H7" s="26">
        <v>92</v>
      </c>
      <c r="I7" s="26">
        <v>96</v>
      </c>
      <c r="J7" s="26">
        <v>98</v>
      </c>
      <c r="K7" s="26">
        <v>94</v>
      </c>
      <c r="L7" s="25">
        <v>90</v>
      </c>
      <c r="M7" s="25"/>
      <c r="N7" s="25"/>
      <c r="O7" s="25"/>
      <c r="P7" s="35">
        <v>93.4</v>
      </c>
      <c r="Q7" s="34"/>
      <c r="R7" s="35">
        <f t="shared" si="0"/>
        <v>93.4</v>
      </c>
      <c r="S7" s="29" t="s">
        <v>190</v>
      </c>
      <c r="T7" s="100"/>
    </row>
    <row r="8" spans="1:20" s="28" customFormat="1" ht="18" customHeight="1" x14ac:dyDescent="0.25">
      <c r="A8" s="7">
        <v>6</v>
      </c>
      <c r="B8" s="24" t="s">
        <v>95</v>
      </c>
      <c r="C8" s="26">
        <v>90</v>
      </c>
      <c r="D8" s="26"/>
      <c r="E8" s="26"/>
      <c r="F8" s="26">
        <v>92</v>
      </c>
      <c r="G8" s="26">
        <v>95</v>
      </c>
      <c r="H8" s="26">
        <v>96</v>
      </c>
      <c r="I8" s="26"/>
      <c r="J8" s="26">
        <v>90</v>
      </c>
      <c r="K8" s="26">
        <v>94</v>
      </c>
      <c r="L8" s="57">
        <v>92</v>
      </c>
      <c r="M8" s="57">
        <v>95</v>
      </c>
      <c r="N8" s="57">
        <v>90</v>
      </c>
      <c r="O8" s="57">
        <v>90</v>
      </c>
      <c r="P8" s="35">
        <v>92.4</v>
      </c>
      <c r="Q8" s="34"/>
      <c r="R8" s="35">
        <f t="shared" si="0"/>
        <v>92.4</v>
      </c>
      <c r="S8" s="29" t="s">
        <v>190</v>
      </c>
      <c r="T8" s="100"/>
    </row>
    <row r="9" spans="1:20" ht="15.75" x14ac:dyDescent="0.25">
      <c r="A9" s="7">
        <v>7</v>
      </c>
      <c r="B9" s="24" t="s">
        <v>96</v>
      </c>
      <c r="C9" s="27">
        <v>75</v>
      </c>
      <c r="D9" s="27"/>
      <c r="E9" s="27"/>
      <c r="F9" s="27">
        <v>95</v>
      </c>
      <c r="G9" s="26">
        <v>95</v>
      </c>
      <c r="H9" s="26">
        <v>95</v>
      </c>
      <c r="I9" s="26"/>
      <c r="J9" s="26">
        <v>93</v>
      </c>
      <c r="K9" s="26">
        <v>95</v>
      </c>
      <c r="L9" s="25">
        <v>92</v>
      </c>
      <c r="M9" s="25">
        <v>96</v>
      </c>
      <c r="N9" s="25">
        <v>95</v>
      </c>
      <c r="O9" s="25">
        <v>93</v>
      </c>
      <c r="P9" s="35">
        <v>92.4</v>
      </c>
      <c r="Q9" s="34"/>
      <c r="R9" s="35">
        <f t="shared" si="0"/>
        <v>92.4</v>
      </c>
      <c r="S9" s="29"/>
      <c r="T9" s="100"/>
    </row>
    <row r="10" spans="1:20" s="37" customFormat="1" ht="15.75" x14ac:dyDescent="0.25">
      <c r="A10" s="7">
        <v>8</v>
      </c>
      <c r="B10" s="20" t="s">
        <v>97</v>
      </c>
      <c r="C10" s="23">
        <v>82</v>
      </c>
      <c r="D10" s="23"/>
      <c r="E10" s="23"/>
      <c r="F10" s="23">
        <v>92</v>
      </c>
      <c r="G10" s="22">
        <v>90</v>
      </c>
      <c r="H10" s="22">
        <v>93</v>
      </c>
      <c r="I10" s="22"/>
      <c r="J10" s="22">
        <v>92</v>
      </c>
      <c r="K10" s="22">
        <v>90</v>
      </c>
      <c r="L10" s="21">
        <v>90</v>
      </c>
      <c r="M10" s="21">
        <v>90</v>
      </c>
      <c r="N10" s="21">
        <v>95</v>
      </c>
      <c r="O10" s="21">
        <v>92</v>
      </c>
      <c r="P10" s="36">
        <v>90.6</v>
      </c>
      <c r="Q10" s="39"/>
      <c r="R10" s="36">
        <f t="shared" si="0"/>
        <v>90.6</v>
      </c>
      <c r="S10" s="33"/>
      <c r="T10" s="101"/>
    </row>
    <row r="11" spans="1:20" ht="15.75" x14ac:dyDescent="0.25">
      <c r="A11" s="7">
        <v>9</v>
      </c>
      <c r="B11" s="24" t="s">
        <v>98</v>
      </c>
      <c r="C11" s="27">
        <v>60</v>
      </c>
      <c r="D11" s="27"/>
      <c r="E11" s="27"/>
      <c r="F11" s="27">
        <v>86</v>
      </c>
      <c r="G11" s="26">
        <v>90</v>
      </c>
      <c r="H11" s="26">
        <v>96</v>
      </c>
      <c r="I11" s="26"/>
      <c r="J11" s="26">
        <v>90</v>
      </c>
      <c r="K11" s="26">
        <v>96</v>
      </c>
      <c r="L11" s="25">
        <v>90</v>
      </c>
      <c r="M11" s="25">
        <v>96</v>
      </c>
      <c r="N11" s="25">
        <v>90</v>
      </c>
      <c r="O11" s="25">
        <v>90</v>
      </c>
      <c r="P11" s="35">
        <v>88.4</v>
      </c>
      <c r="Q11" s="34"/>
      <c r="R11" s="35">
        <f t="shared" si="0"/>
        <v>88.4</v>
      </c>
      <c r="S11" s="29"/>
      <c r="T11" s="100"/>
    </row>
    <row r="12" spans="1:20" ht="15.75" x14ac:dyDescent="0.25">
      <c r="A12" s="7">
        <v>10</v>
      </c>
      <c r="B12" s="24" t="s">
        <v>99</v>
      </c>
      <c r="C12" s="26">
        <v>90</v>
      </c>
      <c r="D12" s="26"/>
      <c r="E12" s="26"/>
      <c r="F12" s="26">
        <v>85</v>
      </c>
      <c r="G12" s="26">
        <v>90</v>
      </c>
      <c r="H12" s="26">
        <v>90</v>
      </c>
      <c r="I12" s="26"/>
      <c r="J12" s="26">
        <v>90</v>
      </c>
      <c r="K12" s="26">
        <v>90</v>
      </c>
      <c r="L12" s="57">
        <v>90</v>
      </c>
      <c r="M12" s="57">
        <v>65</v>
      </c>
      <c r="N12" s="57">
        <v>90</v>
      </c>
      <c r="O12" s="57">
        <v>92</v>
      </c>
      <c r="P12" s="35">
        <v>87.2</v>
      </c>
      <c r="Q12" s="34"/>
      <c r="R12" s="35">
        <f t="shared" si="0"/>
        <v>87.2</v>
      </c>
      <c r="S12" s="29"/>
      <c r="T12" s="100"/>
    </row>
    <row r="13" spans="1:20" ht="15.75" x14ac:dyDescent="0.25">
      <c r="A13" s="7">
        <v>11</v>
      </c>
      <c r="B13" s="24" t="s">
        <v>100</v>
      </c>
      <c r="C13" s="26">
        <v>60</v>
      </c>
      <c r="D13" s="26"/>
      <c r="E13" s="26"/>
      <c r="F13" s="26">
        <v>87</v>
      </c>
      <c r="G13" s="26">
        <v>85</v>
      </c>
      <c r="H13" s="26">
        <v>86</v>
      </c>
      <c r="I13" s="26"/>
      <c r="J13" s="26">
        <v>91</v>
      </c>
      <c r="K13" s="26">
        <v>85</v>
      </c>
      <c r="L13" s="57">
        <v>75</v>
      </c>
      <c r="M13" s="57">
        <v>75</v>
      </c>
      <c r="N13" s="57">
        <v>85</v>
      </c>
      <c r="O13" s="57">
        <v>91</v>
      </c>
      <c r="P13" s="35">
        <v>82</v>
      </c>
      <c r="Q13" s="34"/>
      <c r="R13" s="35">
        <f t="shared" si="0"/>
        <v>82</v>
      </c>
      <c r="S13" s="29"/>
      <c r="T13" s="100"/>
    </row>
    <row r="14" spans="1:20" ht="15.75" x14ac:dyDescent="0.25">
      <c r="A14" s="7">
        <v>12</v>
      </c>
      <c r="B14" s="24" t="s">
        <v>189</v>
      </c>
      <c r="C14" s="26">
        <v>70</v>
      </c>
      <c r="D14" s="26">
        <v>84</v>
      </c>
      <c r="E14" s="26">
        <v>65</v>
      </c>
      <c r="F14" s="26">
        <v>80</v>
      </c>
      <c r="G14" s="26">
        <v>75</v>
      </c>
      <c r="H14" s="26">
        <v>64</v>
      </c>
      <c r="I14" s="26">
        <v>85</v>
      </c>
      <c r="J14" s="26">
        <v>90</v>
      </c>
      <c r="K14" s="26">
        <v>64</v>
      </c>
      <c r="L14" s="25">
        <v>75</v>
      </c>
      <c r="M14" s="25"/>
      <c r="N14" s="25"/>
      <c r="O14" s="25"/>
      <c r="P14" s="35">
        <v>75.2</v>
      </c>
      <c r="Q14" s="34"/>
      <c r="R14" s="35">
        <f t="shared" si="0"/>
        <v>75.2</v>
      </c>
      <c r="S14" s="29"/>
      <c r="T14" s="100"/>
    </row>
    <row r="15" spans="1:20" ht="15.75" x14ac:dyDescent="0.25">
      <c r="A15" s="7">
        <v>13</v>
      </c>
      <c r="B15" s="24" t="s">
        <v>101</v>
      </c>
      <c r="C15" s="26">
        <v>60</v>
      </c>
      <c r="D15" s="26">
        <v>85</v>
      </c>
      <c r="E15" s="26">
        <v>90</v>
      </c>
      <c r="F15" s="26">
        <v>73</v>
      </c>
      <c r="G15" s="26">
        <v>75</v>
      </c>
      <c r="H15" s="26">
        <v>64</v>
      </c>
      <c r="I15" s="26">
        <v>60</v>
      </c>
      <c r="J15" s="26">
        <v>75</v>
      </c>
      <c r="K15" s="26">
        <v>62</v>
      </c>
      <c r="L15" s="57">
        <v>90</v>
      </c>
      <c r="M15" s="57"/>
      <c r="N15" s="57"/>
      <c r="O15" s="57"/>
      <c r="P15" s="35">
        <v>73.400000000000006</v>
      </c>
      <c r="Q15" s="34"/>
      <c r="R15" s="35">
        <f t="shared" si="0"/>
        <v>73.400000000000006</v>
      </c>
      <c r="S15" s="29"/>
      <c r="T15" s="100"/>
    </row>
    <row r="16" spans="1:20" ht="15.75" x14ac:dyDescent="0.25">
      <c r="A16" s="7">
        <v>14</v>
      </c>
      <c r="B16" s="24" t="s">
        <v>102</v>
      </c>
      <c r="C16" s="26">
        <v>63</v>
      </c>
      <c r="D16" s="26"/>
      <c r="E16" s="26"/>
      <c r="F16" s="26">
        <v>68</v>
      </c>
      <c r="G16" s="26">
        <v>63</v>
      </c>
      <c r="H16" s="26">
        <v>65</v>
      </c>
      <c r="I16" s="26"/>
      <c r="J16" s="26">
        <v>70</v>
      </c>
      <c r="K16" s="26">
        <v>65</v>
      </c>
      <c r="L16" s="25">
        <v>75</v>
      </c>
      <c r="M16" s="25">
        <v>95</v>
      </c>
      <c r="N16" s="25">
        <v>70</v>
      </c>
      <c r="O16" s="25">
        <v>75</v>
      </c>
      <c r="P16" s="35">
        <v>70.900000000000006</v>
      </c>
      <c r="Q16" s="34"/>
      <c r="R16" s="35">
        <f t="shared" si="0"/>
        <v>70.900000000000006</v>
      </c>
      <c r="S16" s="29"/>
      <c r="T16" s="100"/>
    </row>
    <row r="17" spans="1:19" ht="15.75" x14ac:dyDescent="0.25">
      <c r="A17" s="1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5"/>
      <c r="B18" s="5"/>
      <c r="C18" s="12"/>
      <c r="D18" s="12"/>
      <c r="E18" s="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1.75" customHeight="1" x14ac:dyDescent="0.25">
      <c r="A19" s="5"/>
      <c r="B19" s="5" t="s">
        <v>2</v>
      </c>
      <c r="C19" s="12" t="s">
        <v>3</v>
      </c>
      <c r="D19" s="12"/>
      <c r="E19" s="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1.75" customHeight="1" x14ac:dyDescent="0.25">
      <c r="A20" s="5"/>
      <c r="B20" s="5" t="s">
        <v>4</v>
      </c>
      <c r="C20" s="12" t="s">
        <v>5</v>
      </c>
      <c r="D20" s="12"/>
      <c r="E20" s="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1.75" customHeight="1" x14ac:dyDescent="0.25">
      <c r="A21" s="5"/>
      <c r="B21" s="14" t="s">
        <v>6</v>
      </c>
      <c r="C21" s="12" t="s">
        <v>7</v>
      </c>
      <c r="D21" s="12"/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1.75" customHeight="1" x14ac:dyDescent="0.25">
      <c r="A22" s="5"/>
      <c r="B22" s="14" t="s">
        <v>6</v>
      </c>
      <c r="C22" s="12" t="s">
        <v>8</v>
      </c>
      <c r="D22" s="12"/>
      <c r="E22" s="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1.75" customHeight="1" x14ac:dyDescent="0.25">
      <c r="B23" s="15" t="s">
        <v>6</v>
      </c>
      <c r="C23" s="4" t="s">
        <v>9</v>
      </c>
      <c r="D23" s="4"/>
      <c r="E23" s="4"/>
    </row>
    <row r="24" spans="1:19" ht="21.75" customHeight="1" x14ac:dyDescent="0.25">
      <c r="B24" s="15" t="s">
        <v>6</v>
      </c>
      <c r="C24" s="4" t="s">
        <v>10</v>
      </c>
      <c r="D24" s="4"/>
      <c r="E24" s="4"/>
    </row>
    <row r="25" spans="1:19" ht="21.75" customHeight="1" x14ac:dyDescent="0.25">
      <c r="B25" s="15" t="s">
        <v>6</v>
      </c>
      <c r="C25" s="4" t="s">
        <v>11</v>
      </c>
      <c r="D25" s="4"/>
      <c r="E25" s="4"/>
    </row>
  </sheetData>
  <sortState ref="A3:S40">
    <sortCondition descending="1" ref="P3"/>
  </sortState>
  <mergeCells count="1">
    <mergeCell ref="A1:S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workbookViewId="0">
      <selection activeCell="N5" sqref="N5"/>
    </sheetView>
  </sheetViews>
  <sheetFormatPr defaultRowHeight="15" x14ac:dyDescent="0.25"/>
  <cols>
    <col min="1" max="1" width="4.7109375" style="13" customWidth="1"/>
    <col min="2" max="2" width="36.140625" style="13" customWidth="1"/>
    <col min="3" max="10" width="9.140625" style="13"/>
    <col min="11" max="11" width="9" style="13" customWidth="1"/>
    <col min="12" max="13" width="9.140625" style="13"/>
    <col min="14" max="14" width="8.85546875" style="13" customWidth="1"/>
    <col min="15" max="15" width="18.5703125" style="13" customWidth="1"/>
    <col min="16" max="16384" width="9.140625" style="13"/>
  </cols>
  <sheetData>
    <row r="1" spans="1:15" x14ac:dyDescent="0.25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ht="146.25" customHeight="1" x14ac:dyDescent="0.25">
      <c r="A2" s="31"/>
      <c r="B2" s="40" t="s">
        <v>1</v>
      </c>
      <c r="C2" s="17" t="s">
        <v>29</v>
      </c>
      <c r="D2" s="17" t="s">
        <v>30</v>
      </c>
      <c r="E2" s="17" t="s">
        <v>31</v>
      </c>
      <c r="F2" s="17" t="s">
        <v>32</v>
      </c>
      <c r="G2" s="17" t="s">
        <v>33</v>
      </c>
      <c r="H2" s="17" t="s">
        <v>34</v>
      </c>
      <c r="I2" s="18" t="s">
        <v>18</v>
      </c>
      <c r="J2" s="18" t="s">
        <v>35</v>
      </c>
      <c r="K2" s="18" t="s">
        <v>36</v>
      </c>
      <c r="L2" s="41" t="s">
        <v>16</v>
      </c>
      <c r="M2" s="42" t="s">
        <v>15</v>
      </c>
      <c r="N2" s="42" t="s">
        <v>0</v>
      </c>
    </row>
    <row r="3" spans="1:15" x14ac:dyDescent="0.25">
      <c r="A3" s="43">
        <v>1</v>
      </c>
      <c r="B3" s="24" t="s">
        <v>23</v>
      </c>
      <c r="C3" s="55">
        <v>92</v>
      </c>
      <c r="D3" s="55">
        <v>93</v>
      </c>
      <c r="E3" s="55">
        <v>95</v>
      </c>
      <c r="F3" s="55">
        <v>98</v>
      </c>
      <c r="G3" s="55">
        <v>91</v>
      </c>
      <c r="H3" s="55">
        <v>94</v>
      </c>
      <c r="I3" s="55">
        <v>95</v>
      </c>
      <c r="J3" s="55">
        <v>98</v>
      </c>
      <c r="K3" s="55">
        <v>95</v>
      </c>
      <c r="L3" s="56">
        <f>AVERAGE(C3:K3)</f>
        <v>94.555555555555557</v>
      </c>
      <c r="M3" s="38"/>
      <c r="N3" s="44" t="s">
        <v>190</v>
      </c>
      <c r="O3" s="65"/>
    </row>
    <row r="4" spans="1:15" x14ac:dyDescent="0.25">
      <c r="A4" s="43">
        <v>2</v>
      </c>
      <c r="B4" s="24" t="s">
        <v>24</v>
      </c>
      <c r="C4" s="55">
        <v>92</v>
      </c>
      <c r="D4" s="55">
        <v>93</v>
      </c>
      <c r="E4" s="55">
        <v>95</v>
      </c>
      <c r="F4" s="55">
        <v>95</v>
      </c>
      <c r="G4" s="55">
        <v>90</v>
      </c>
      <c r="H4" s="55">
        <v>94</v>
      </c>
      <c r="I4" s="55">
        <v>97</v>
      </c>
      <c r="J4" s="55">
        <v>95</v>
      </c>
      <c r="K4" s="55">
        <v>90</v>
      </c>
      <c r="L4" s="56">
        <f t="shared" ref="L4:L6" si="0">AVERAGE(C4:K4)</f>
        <v>93.444444444444443</v>
      </c>
      <c r="M4" s="34"/>
      <c r="N4" s="44" t="s">
        <v>190</v>
      </c>
      <c r="O4" s="65"/>
    </row>
    <row r="5" spans="1:15" ht="15" customHeight="1" x14ac:dyDescent="0.25">
      <c r="A5" s="43">
        <v>3</v>
      </c>
      <c r="B5" s="24" t="s">
        <v>25</v>
      </c>
      <c r="C5" s="55">
        <v>90</v>
      </c>
      <c r="D5" s="55">
        <v>90</v>
      </c>
      <c r="E5" s="55">
        <v>90</v>
      </c>
      <c r="F5" s="55">
        <v>95</v>
      </c>
      <c r="G5" s="55">
        <v>90</v>
      </c>
      <c r="H5" s="55">
        <v>90</v>
      </c>
      <c r="I5" s="55">
        <v>90</v>
      </c>
      <c r="J5" s="55">
        <v>95</v>
      </c>
      <c r="K5" s="55">
        <v>90</v>
      </c>
      <c r="L5" s="56">
        <f t="shared" si="0"/>
        <v>91.111111111111114</v>
      </c>
      <c r="M5" s="34"/>
      <c r="N5" s="44" t="s">
        <v>190</v>
      </c>
      <c r="O5" s="65"/>
    </row>
    <row r="6" spans="1:15" s="53" customFormat="1" x14ac:dyDescent="0.25">
      <c r="A6" s="43">
        <v>4</v>
      </c>
      <c r="B6" s="24" t="s">
        <v>26</v>
      </c>
      <c r="C6" s="55">
        <v>68</v>
      </c>
      <c r="D6" s="55">
        <v>60</v>
      </c>
      <c r="E6" s="55">
        <v>64</v>
      </c>
      <c r="F6" s="55">
        <v>85</v>
      </c>
      <c r="G6" s="55">
        <v>65</v>
      </c>
      <c r="H6" s="55">
        <v>60</v>
      </c>
      <c r="I6" s="55">
        <v>60</v>
      </c>
      <c r="J6" s="55">
        <v>85</v>
      </c>
      <c r="K6" s="55">
        <v>85</v>
      </c>
      <c r="L6" s="56">
        <f t="shared" si="0"/>
        <v>70.222222222222229</v>
      </c>
      <c r="M6" s="34"/>
      <c r="N6" s="52"/>
      <c r="O6" s="67"/>
    </row>
    <row r="7" spans="1:15" x14ac:dyDescent="0.25">
      <c r="A7" s="45"/>
    </row>
    <row r="8" spans="1:15" x14ac:dyDescent="0.25">
      <c r="A8" s="46"/>
      <c r="B8" s="46"/>
      <c r="C8" s="47"/>
      <c r="D8" s="47"/>
      <c r="E8" s="48"/>
      <c r="F8" s="48"/>
      <c r="G8" s="48"/>
      <c r="H8" s="46"/>
      <c r="I8" s="46"/>
      <c r="J8" s="46"/>
      <c r="K8" s="46"/>
      <c r="L8" s="46"/>
      <c r="M8" s="46"/>
      <c r="N8" s="46"/>
    </row>
    <row r="9" spans="1:15" ht="21.75" customHeight="1" x14ac:dyDescent="0.25">
      <c r="A9" s="46"/>
      <c r="B9" s="46" t="s">
        <v>2</v>
      </c>
      <c r="C9" s="47" t="s">
        <v>3</v>
      </c>
      <c r="D9" s="47"/>
      <c r="E9" s="48"/>
      <c r="F9" s="48"/>
      <c r="G9" s="48"/>
      <c r="H9" s="46"/>
      <c r="I9" s="46"/>
      <c r="J9" s="46"/>
      <c r="K9" s="46"/>
      <c r="L9" s="46"/>
      <c r="M9" s="46"/>
      <c r="N9" s="46"/>
    </row>
    <row r="10" spans="1:15" ht="21.75" customHeight="1" x14ac:dyDescent="0.25">
      <c r="A10" s="46"/>
      <c r="B10" s="46" t="s">
        <v>4</v>
      </c>
      <c r="C10" s="47" t="s">
        <v>5</v>
      </c>
      <c r="D10" s="47"/>
      <c r="E10" s="48"/>
      <c r="F10" s="48"/>
      <c r="G10" s="48"/>
      <c r="H10" s="46"/>
      <c r="I10" s="46"/>
      <c r="J10" s="46"/>
      <c r="K10" s="46"/>
      <c r="L10" s="46"/>
      <c r="M10" s="46"/>
      <c r="N10" s="46"/>
    </row>
    <row r="11" spans="1:15" ht="21.75" customHeight="1" x14ac:dyDescent="0.25">
      <c r="A11" s="46"/>
      <c r="B11" s="49" t="s">
        <v>6</v>
      </c>
      <c r="C11" s="47" t="s">
        <v>7</v>
      </c>
      <c r="D11" s="47"/>
      <c r="E11" s="48"/>
      <c r="F11" s="48"/>
      <c r="G11" s="48"/>
      <c r="H11" s="46"/>
      <c r="I11" s="46"/>
      <c r="J11" s="46"/>
      <c r="K11" s="46"/>
      <c r="L11" s="46"/>
      <c r="M11" s="46"/>
      <c r="N11" s="46"/>
    </row>
    <row r="12" spans="1:15" ht="21.75" customHeight="1" x14ac:dyDescent="0.25">
      <c r="A12" s="46"/>
      <c r="B12" s="49" t="s">
        <v>6</v>
      </c>
      <c r="C12" s="47" t="s">
        <v>8</v>
      </c>
      <c r="D12" s="47"/>
      <c r="E12" s="48"/>
      <c r="F12" s="48"/>
      <c r="G12" s="48"/>
      <c r="H12" s="46"/>
      <c r="I12" s="46"/>
      <c r="J12" s="46"/>
      <c r="K12" s="46"/>
      <c r="L12" s="46"/>
      <c r="M12" s="46"/>
      <c r="N12" s="46"/>
    </row>
    <row r="13" spans="1:15" ht="21.75" customHeight="1" x14ac:dyDescent="0.25">
      <c r="B13" s="50" t="s">
        <v>6</v>
      </c>
      <c r="C13" s="13" t="s">
        <v>9</v>
      </c>
    </row>
    <row r="14" spans="1:15" ht="21.75" customHeight="1" x14ac:dyDescent="0.25">
      <c r="B14" s="50" t="s">
        <v>6</v>
      </c>
      <c r="C14" s="13" t="s">
        <v>10</v>
      </c>
    </row>
    <row r="15" spans="1:15" ht="21.75" customHeight="1" x14ac:dyDescent="0.25">
      <c r="B15" s="50" t="s">
        <v>6</v>
      </c>
      <c r="C15" s="13" t="s">
        <v>11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1"/>
  <sheetViews>
    <sheetView topLeftCell="A7" workbookViewId="0">
      <selection activeCell="Q14" sqref="Q14"/>
    </sheetView>
  </sheetViews>
  <sheetFormatPr defaultRowHeight="15.75" x14ac:dyDescent="0.25"/>
  <cols>
    <col min="1" max="1" width="4.7109375" style="4" customWidth="1"/>
    <col min="2" max="2" width="39.5703125" style="4" customWidth="1"/>
    <col min="3" max="10" width="9.140625" style="4"/>
    <col min="11" max="11" width="9" style="4" customWidth="1"/>
    <col min="12" max="15" width="9.140625" style="4"/>
    <col min="16" max="16" width="8.5703125" style="4" customWidth="1"/>
    <col min="17" max="17" width="9.28515625" style="4" customWidth="1"/>
    <col min="18" max="18" width="18.85546875" style="4" customWidth="1"/>
    <col min="19" max="16384" width="9.140625" style="4"/>
  </cols>
  <sheetData>
    <row r="1" spans="1:18" x14ac:dyDescent="0.25">
      <c r="A1" s="104" t="s">
        <v>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8" ht="146.25" customHeight="1" x14ac:dyDescent="0.25">
      <c r="A2" s="1"/>
      <c r="B2" s="2" t="s">
        <v>1</v>
      </c>
      <c r="C2" s="73" t="s">
        <v>45</v>
      </c>
      <c r="D2" s="73" t="s">
        <v>18</v>
      </c>
      <c r="E2" s="73" t="s">
        <v>46</v>
      </c>
      <c r="F2" s="73" t="s">
        <v>47</v>
      </c>
      <c r="G2" s="73" t="s">
        <v>48</v>
      </c>
      <c r="H2" s="73" t="s">
        <v>49</v>
      </c>
      <c r="I2" s="74" t="s">
        <v>50</v>
      </c>
      <c r="J2" s="74" t="s">
        <v>51</v>
      </c>
      <c r="K2" s="74" t="s">
        <v>52</v>
      </c>
      <c r="L2" s="73" t="s">
        <v>53</v>
      </c>
      <c r="M2" s="73" t="s">
        <v>54</v>
      </c>
      <c r="N2" s="6" t="s">
        <v>16</v>
      </c>
      <c r="O2" s="3" t="s">
        <v>15</v>
      </c>
      <c r="P2" s="6" t="s">
        <v>14</v>
      </c>
      <c r="Q2" s="3" t="s">
        <v>0</v>
      </c>
    </row>
    <row r="3" spans="1:18" x14ac:dyDescent="0.25">
      <c r="A3" s="7">
        <v>1</v>
      </c>
      <c r="B3" s="80" t="s">
        <v>169</v>
      </c>
      <c r="C3" s="81">
        <v>98</v>
      </c>
      <c r="D3" s="81">
        <v>95</v>
      </c>
      <c r="E3" s="81">
        <v>98</v>
      </c>
      <c r="F3" s="81">
        <v>98</v>
      </c>
      <c r="G3" s="81">
        <v>99</v>
      </c>
      <c r="H3" s="81">
        <v>94</v>
      </c>
      <c r="I3" s="81">
        <v>98</v>
      </c>
      <c r="J3" s="81">
        <v>95</v>
      </c>
      <c r="K3" s="81"/>
      <c r="L3" s="81">
        <v>98</v>
      </c>
      <c r="M3" s="81"/>
      <c r="N3" s="71">
        <f>AVERAGE(C3:M3)</f>
        <v>97</v>
      </c>
      <c r="O3" s="8"/>
      <c r="P3" s="71">
        <f>SUM(N3:O3)</f>
        <v>97</v>
      </c>
      <c r="Q3" s="68"/>
      <c r="R3" s="82"/>
    </row>
    <row r="4" spans="1:18" x14ac:dyDescent="0.25">
      <c r="A4" s="7">
        <v>2</v>
      </c>
      <c r="B4" s="80" t="s">
        <v>170</v>
      </c>
      <c r="C4" s="81">
        <v>98</v>
      </c>
      <c r="D4" s="81">
        <v>90</v>
      </c>
      <c r="E4" s="81">
        <v>98</v>
      </c>
      <c r="F4" s="81">
        <v>99</v>
      </c>
      <c r="G4" s="81">
        <v>95</v>
      </c>
      <c r="H4" s="81">
        <v>98</v>
      </c>
      <c r="I4" s="81">
        <v>98</v>
      </c>
      <c r="J4" s="81">
        <v>96</v>
      </c>
      <c r="K4" s="81"/>
      <c r="L4" s="83">
        <v>98</v>
      </c>
      <c r="M4" s="81"/>
      <c r="N4" s="71">
        <f t="shared" ref="N4:N20" si="0">AVERAGE(C4:M4)</f>
        <v>96.666666666666671</v>
      </c>
      <c r="O4" s="8"/>
      <c r="P4" s="71">
        <f t="shared" ref="P4:P22" si="1">SUM(N4:O4)</f>
        <v>96.666666666666671</v>
      </c>
      <c r="Q4" s="69"/>
      <c r="R4" s="82"/>
    </row>
    <row r="5" spans="1:18" ht="15" customHeight="1" x14ac:dyDescent="0.25">
      <c r="A5" s="7">
        <v>3</v>
      </c>
      <c r="B5" s="80" t="s">
        <v>171</v>
      </c>
      <c r="C5" s="81">
        <v>90</v>
      </c>
      <c r="D5" s="81">
        <v>90</v>
      </c>
      <c r="E5" s="81">
        <v>90</v>
      </c>
      <c r="F5" s="81">
        <v>90</v>
      </c>
      <c r="G5" s="81">
        <v>90</v>
      </c>
      <c r="H5" s="81">
        <v>90</v>
      </c>
      <c r="I5" s="81"/>
      <c r="J5" s="81"/>
      <c r="K5" s="83">
        <v>92</v>
      </c>
      <c r="L5" s="83">
        <v>94</v>
      </c>
      <c r="M5" s="81">
        <v>90</v>
      </c>
      <c r="N5" s="71">
        <f t="shared" si="0"/>
        <v>90.666666666666671</v>
      </c>
      <c r="O5" s="58">
        <v>5</v>
      </c>
      <c r="P5" s="71">
        <f t="shared" si="1"/>
        <v>95.666666666666671</v>
      </c>
      <c r="Q5" s="68"/>
      <c r="R5" s="82"/>
    </row>
    <row r="6" spans="1:18" x14ac:dyDescent="0.25">
      <c r="A6" s="7">
        <v>4</v>
      </c>
      <c r="B6" s="80" t="s">
        <v>172</v>
      </c>
      <c r="C6" s="77">
        <v>93</v>
      </c>
      <c r="D6" s="77">
        <v>93</v>
      </c>
      <c r="E6" s="77">
        <v>97</v>
      </c>
      <c r="F6" s="77">
        <v>98</v>
      </c>
      <c r="G6" s="77">
        <v>95</v>
      </c>
      <c r="H6" s="77">
        <v>95</v>
      </c>
      <c r="I6" s="77">
        <v>98</v>
      </c>
      <c r="J6" s="77">
        <v>95</v>
      </c>
      <c r="K6" s="77"/>
      <c r="L6" s="77">
        <v>95</v>
      </c>
      <c r="M6" s="77"/>
      <c r="N6" s="71">
        <f t="shared" si="0"/>
        <v>95.444444444444443</v>
      </c>
      <c r="O6" s="8"/>
      <c r="P6" s="71">
        <f t="shared" si="1"/>
        <v>95.444444444444443</v>
      </c>
      <c r="Q6" s="68"/>
      <c r="R6" s="82"/>
    </row>
    <row r="7" spans="1:18" ht="17.25" customHeight="1" x14ac:dyDescent="0.25">
      <c r="A7" s="7">
        <v>5</v>
      </c>
      <c r="B7" s="80" t="s">
        <v>173</v>
      </c>
      <c r="C7" s="81">
        <v>95</v>
      </c>
      <c r="D7" s="81">
        <v>90</v>
      </c>
      <c r="E7" s="81">
        <v>95</v>
      </c>
      <c r="F7" s="81">
        <v>95</v>
      </c>
      <c r="G7" s="81">
        <v>95</v>
      </c>
      <c r="H7" s="81">
        <v>95</v>
      </c>
      <c r="I7" s="81">
        <v>98</v>
      </c>
      <c r="J7" s="81">
        <v>94</v>
      </c>
      <c r="K7" s="81"/>
      <c r="L7" s="81">
        <v>95</v>
      </c>
      <c r="M7" s="83"/>
      <c r="N7" s="71">
        <f t="shared" si="0"/>
        <v>94.666666666666671</v>
      </c>
      <c r="O7" s="8"/>
      <c r="P7" s="71">
        <f t="shared" si="1"/>
        <v>94.666666666666671</v>
      </c>
      <c r="Q7" s="68"/>
      <c r="R7" s="82"/>
    </row>
    <row r="8" spans="1:18" ht="18" customHeight="1" x14ac:dyDescent="0.25">
      <c r="A8" s="7">
        <v>6</v>
      </c>
      <c r="B8" s="80" t="s">
        <v>174</v>
      </c>
      <c r="C8" s="81">
        <v>95</v>
      </c>
      <c r="D8" s="81">
        <v>90</v>
      </c>
      <c r="E8" s="81">
        <v>95</v>
      </c>
      <c r="F8" s="81">
        <v>95</v>
      </c>
      <c r="G8" s="81">
        <v>95</v>
      </c>
      <c r="H8" s="81">
        <v>94</v>
      </c>
      <c r="I8" s="81"/>
      <c r="J8" s="81"/>
      <c r="K8" s="81">
        <v>95</v>
      </c>
      <c r="L8" s="81">
        <v>96</v>
      </c>
      <c r="M8" s="83">
        <v>94</v>
      </c>
      <c r="N8" s="71">
        <f t="shared" si="0"/>
        <v>94.333333333333329</v>
      </c>
      <c r="O8" s="8"/>
      <c r="P8" s="71">
        <f t="shared" si="1"/>
        <v>94.333333333333329</v>
      </c>
      <c r="Q8" s="68"/>
      <c r="R8" s="82"/>
    </row>
    <row r="9" spans="1:18" ht="18" customHeight="1" x14ac:dyDescent="0.25">
      <c r="A9" s="7">
        <v>7</v>
      </c>
      <c r="B9" s="80" t="s">
        <v>175</v>
      </c>
      <c r="C9" s="81">
        <v>97</v>
      </c>
      <c r="D9" s="81">
        <v>91</v>
      </c>
      <c r="E9" s="81">
        <v>96</v>
      </c>
      <c r="F9" s="81">
        <v>92</v>
      </c>
      <c r="G9" s="81">
        <v>96</v>
      </c>
      <c r="H9" s="81">
        <v>93</v>
      </c>
      <c r="I9" s="81">
        <v>95</v>
      </c>
      <c r="J9" s="81">
        <v>93</v>
      </c>
      <c r="K9" s="81"/>
      <c r="L9" s="83">
        <v>94</v>
      </c>
      <c r="M9" s="81"/>
      <c r="N9" s="71">
        <f>AVERAGE(C9:M9)</f>
        <v>94.111111111111114</v>
      </c>
      <c r="O9" s="8"/>
      <c r="P9" s="71">
        <f t="shared" si="1"/>
        <v>94.111111111111114</v>
      </c>
      <c r="Q9" s="69"/>
      <c r="R9" s="82"/>
    </row>
    <row r="10" spans="1:18" x14ac:dyDescent="0.25">
      <c r="A10" s="7">
        <v>8</v>
      </c>
      <c r="B10" s="76" t="s">
        <v>176</v>
      </c>
      <c r="C10" s="77">
        <v>90</v>
      </c>
      <c r="D10" s="77">
        <v>90</v>
      </c>
      <c r="E10" s="77">
        <v>95</v>
      </c>
      <c r="F10" s="77">
        <v>98</v>
      </c>
      <c r="G10" s="77">
        <v>90</v>
      </c>
      <c r="H10" s="77">
        <v>96</v>
      </c>
      <c r="I10" s="77">
        <v>98</v>
      </c>
      <c r="J10" s="84"/>
      <c r="K10" s="1">
        <v>90</v>
      </c>
      <c r="L10" s="1">
        <v>98</v>
      </c>
      <c r="M10" s="85"/>
      <c r="N10" s="71">
        <f t="shared" ref="N10" si="2">AVERAGE(C10:M10)</f>
        <v>93.888888888888886</v>
      </c>
      <c r="O10" s="8"/>
      <c r="P10" s="71">
        <f t="shared" si="1"/>
        <v>93.888888888888886</v>
      </c>
      <c r="Q10" s="69"/>
      <c r="R10" s="82"/>
    </row>
    <row r="11" spans="1:18" ht="15" customHeight="1" x14ac:dyDescent="0.25">
      <c r="A11" s="7">
        <v>9</v>
      </c>
      <c r="B11" s="80" t="s">
        <v>177</v>
      </c>
      <c r="C11" s="77">
        <v>96</v>
      </c>
      <c r="D11" s="77">
        <v>85</v>
      </c>
      <c r="E11" s="77">
        <v>97</v>
      </c>
      <c r="F11" s="77">
        <v>92</v>
      </c>
      <c r="G11" s="77">
        <v>99</v>
      </c>
      <c r="H11" s="77">
        <v>94</v>
      </c>
      <c r="I11" s="77">
        <v>90</v>
      </c>
      <c r="J11" s="77">
        <v>95</v>
      </c>
      <c r="K11" s="77"/>
      <c r="L11" s="77">
        <v>90</v>
      </c>
      <c r="M11" s="77"/>
      <c r="N11" s="71">
        <f t="shared" si="0"/>
        <v>93.111111111111114</v>
      </c>
      <c r="O11" s="8"/>
      <c r="P11" s="71">
        <f t="shared" si="1"/>
        <v>93.111111111111114</v>
      </c>
      <c r="Q11" s="68"/>
      <c r="R11" s="82"/>
    </row>
    <row r="12" spans="1:18" x14ac:dyDescent="0.25">
      <c r="A12" s="7">
        <v>10</v>
      </c>
      <c r="B12" s="80" t="s">
        <v>178</v>
      </c>
      <c r="C12" s="77">
        <v>90</v>
      </c>
      <c r="D12" s="77">
        <v>90</v>
      </c>
      <c r="E12" s="77">
        <v>90</v>
      </c>
      <c r="F12" s="77">
        <v>95</v>
      </c>
      <c r="G12" s="77">
        <v>90</v>
      </c>
      <c r="H12" s="77">
        <v>96</v>
      </c>
      <c r="I12" s="77">
        <v>98</v>
      </c>
      <c r="J12" s="77"/>
      <c r="K12" s="77">
        <v>92</v>
      </c>
      <c r="L12" s="77">
        <v>95</v>
      </c>
      <c r="M12" s="77"/>
      <c r="N12" s="71">
        <f t="shared" si="0"/>
        <v>92.888888888888886</v>
      </c>
      <c r="O12" s="8"/>
      <c r="P12" s="71">
        <f t="shared" si="1"/>
        <v>92.888888888888886</v>
      </c>
      <c r="Q12" s="69"/>
      <c r="R12" s="82"/>
    </row>
    <row r="13" spans="1:18" x14ac:dyDescent="0.25">
      <c r="A13" s="7">
        <v>11</v>
      </c>
      <c r="B13" s="80" t="s">
        <v>179</v>
      </c>
      <c r="C13" s="77">
        <v>90</v>
      </c>
      <c r="D13" s="77">
        <v>90</v>
      </c>
      <c r="E13" s="77">
        <v>90</v>
      </c>
      <c r="F13" s="77">
        <v>95</v>
      </c>
      <c r="G13" s="77">
        <v>92</v>
      </c>
      <c r="H13" s="77">
        <v>94</v>
      </c>
      <c r="I13" s="77">
        <v>98</v>
      </c>
      <c r="J13" s="77">
        <v>95</v>
      </c>
      <c r="K13" s="77"/>
      <c r="L13" s="77">
        <v>90</v>
      </c>
      <c r="M13" s="77"/>
      <c r="N13" s="71">
        <f t="shared" si="0"/>
        <v>92.666666666666671</v>
      </c>
      <c r="O13" s="8"/>
      <c r="P13" s="71">
        <f t="shared" si="1"/>
        <v>92.666666666666671</v>
      </c>
      <c r="Q13" s="69"/>
      <c r="R13" s="82"/>
    </row>
    <row r="14" spans="1:18" x14ac:dyDescent="0.25">
      <c r="A14" s="7">
        <v>12</v>
      </c>
      <c r="B14" s="80" t="s">
        <v>180</v>
      </c>
      <c r="C14" s="81">
        <v>90</v>
      </c>
      <c r="D14" s="81">
        <v>90</v>
      </c>
      <c r="E14" s="81">
        <v>95</v>
      </c>
      <c r="F14" s="81">
        <v>90</v>
      </c>
      <c r="G14" s="81">
        <v>95</v>
      </c>
      <c r="H14" s="81">
        <v>91</v>
      </c>
      <c r="I14" s="81"/>
      <c r="J14" s="81"/>
      <c r="K14" s="81">
        <v>95</v>
      </c>
      <c r="L14" s="83">
        <v>95</v>
      </c>
      <c r="M14" s="81">
        <v>91</v>
      </c>
      <c r="N14" s="71">
        <f t="shared" si="0"/>
        <v>92.444444444444443</v>
      </c>
      <c r="O14" s="8"/>
      <c r="P14" s="71">
        <f t="shared" si="1"/>
        <v>92.444444444444443</v>
      </c>
      <c r="Q14" s="68"/>
      <c r="R14" s="82"/>
    </row>
    <row r="15" spans="1:18" x14ac:dyDescent="0.25">
      <c r="A15" s="7">
        <v>13</v>
      </c>
      <c r="B15" s="80" t="s">
        <v>181</v>
      </c>
      <c r="C15" s="81">
        <v>95</v>
      </c>
      <c r="D15" s="81">
        <v>76</v>
      </c>
      <c r="E15" s="81">
        <v>95</v>
      </c>
      <c r="F15" s="81">
        <v>95</v>
      </c>
      <c r="G15" s="81">
        <v>90</v>
      </c>
      <c r="H15" s="81">
        <v>95</v>
      </c>
      <c r="I15" s="81">
        <v>92</v>
      </c>
      <c r="J15" s="81">
        <v>94</v>
      </c>
      <c r="K15" s="86"/>
      <c r="L15" s="86">
        <v>95</v>
      </c>
      <c r="M15" s="87"/>
      <c r="N15" s="71">
        <f t="shared" si="0"/>
        <v>91.888888888888886</v>
      </c>
      <c r="O15" s="8"/>
      <c r="P15" s="71">
        <f t="shared" si="1"/>
        <v>91.888888888888886</v>
      </c>
      <c r="Q15" s="68"/>
      <c r="R15" s="82"/>
    </row>
    <row r="16" spans="1:18" x14ac:dyDescent="0.25">
      <c r="A16" s="7">
        <v>14</v>
      </c>
      <c r="B16" s="80" t="s">
        <v>182</v>
      </c>
      <c r="C16" s="77">
        <v>90</v>
      </c>
      <c r="D16" s="77">
        <v>90</v>
      </c>
      <c r="E16" s="77">
        <v>92</v>
      </c>
      <c r="F16" s="77">
        <v>90</v>
      </c>
      <c r="G16" s="77">
        <v>94</v>
      </c>
      <c r="H16" s="77">
        <v>90</v>
      </c>
      <c r="I16" s="77"/>
      <c r="J16" s="84"/>
      <c r="K16" s="1">
        <v>94</v>
      </c>
      <c r="L16" s="1">
        <v>94</v>
      </c>
      <c r="M16" s="1">
        <v>90</v>
      </c>
      <c r="N16" s="71">
        <f t="shared" si="0"/>
        <v>91.555555555555557</v>
      </c>
      <c r="O16" s="8"/>
      <c r="P16" s="71">
        <f t="shared" si="1"/>
        <v>91.555555555555557</v>
      </c>
      <c r="Q16" s="1"/>
      <c r="R16" s="82"/>
    </row>
    <row r="17" spans="1:18" x14ac:dyDescent="0.25">
      <c r="A17" s="7">
        <v>15</v>
      </c>
      <c r="B17" s="80" t="s">
        <v>183</v>
      </c>
      <c r="C17" s="81">
        <v>90</v>
      </c>
      <c r="D17" s="81">
        <v>90</v>
      </c>
      <c r="E17" s="81">
        <v>92</v>
      </c>
      <c r="F17" s="81">
        <v>90</v>
      </c>
      <c r="G17" s="81">
        <v>95</v>
      </c>
      <c r="H17" s="81">
        <v>90</v>
      </c>
      <c r="I17" s="81"/>
      <c r="J17" s="88"/>
      <c r="K17" s="79">
        <v>92</v>
      </c>
      <c r="L17" s="69">
        <v>94</v>
      </c>
      <c r="M17" s="79">
        <v>90</v>
      </c>
      <c r="N17" s="71">
        <f t="shared" si="0"/>
        <v>91.444444444444443</v>
      </c>
      <c r="O17" s="8"/>
      <c r="P17" s="71">
        <f t="shared" si="1"/>
        <v>91.444444444444443</v>
      </c>
      <c r="Q17" s="69"/>
      <c r="R17" s="82"/>
    </row>
    <row r="18" spans="1:18" x14ac:dyDescent="0.25">
      <c r="A18" s="7">
        <v>16</v>
      </c>
      <c r="B18" s="80" t="s">
        <v>184</v>
      </c>
      <c r="C18" s="81">
        <v>95</v>
      </c>
      <c r="D18" s="81">
        <v>85</v>
      </c>
      <c r="E18" s="81">
        <v>92</v>
      </c>
      <c r="F18" s="81">
        <v>90</v>
      </c>
      <c r="G18" s="81">
        <v>90</v>
      </c>
      <c r="H18" s="81">
        <v>90</v>
      </c>
      <c r="I18" s="81">
        <v>95</v>
      </c>
      <c r="J18" s="88">
        <v>92</v>
      </c>
      <c r="K18" s="69"/>
      <c r="L18" s="69">
        <v>90</v>
      </c>
      <c r="M18" s="79"/>
      <c r="N18" s="71">
        <f t="shared" si="0"/>
        <v>91</v>
      </c>
      <c r="O18" s="8"/>
      <c r="P18" s="71">
        <f t="shared" si="1"/>
        <v>91</v>
      </c>
      <c r="Q18" s="69"/>
      <c r="R18" s="82"/>
    </row>
    <row r="19" spans="1:18" x14ac:dyDescent="0.25">
      <c r="A19" s="7">
        <v>17</v>
      </c>
      <c r="B19" s="80" t="s">
        <v>185</v>
      </c>
      <c r="C19" s="77">
        <v>75</v>
      </c>
      <c r="D19" s="77">
        <v>90</v>
      </c>
      <c r="E19" s="77">
        <v>90</v>
      </c>
      <c r="F19" s="77">
        <v>90</v>
      </c>
      <c r="G19" s="77">
        <v>95</v>
      </c>
      <c r="H19" s="77">
        <v>96</v>
      </c>
      <c r="I19" s="77">
        <v>98</v>
      </c>
      <c r="J19" s="84"/>
      <c r="K19" s="1">
        <v>90</v>
      </c>
      <c r="L19" s="1">
        <v>94</v>
      </c>
      <c r="M19" s="1"/>
      <c r="N19" s="71">
        <f t="shared" si="0"/>
        <v>90.888888888888886</v>
      </c>
      <c r="O19" s="8"/>
      <c r="P19" s="71">
        <f t="shared" si="1"/>
        <v>90.888888888888886</v>
      </c>
      <c r="Q19" s="68"/>
      <c r="R19" s="82"/>
    </row>
    <row r="20" spans="1:18" x14ac:dyDescent="0.25">
      <c r="A20" s="7">
        <v>18</v>
      </c>
      <c r="B20" s="80" t="s">
        <v>186</v>
      </c>
      <c r="C20" s="81">
        <v>90</v>
      </c>
      <c r="D20" s="81">
        <v>90</v>
      </c>
      <c r="E20" s="81">
        <v>90</v>
      </c>
      <c r="F20" s="81">
        <v>90</v>
      </c>
      <c r="G20" s="81">
        <v>90</v>
      </c>
      <c r="H20" s="81">
        <v>96</v>
      </c>
      <c r="I20" s="81">
        <v>90</v>
      </c>
      <c r="J20" s="88"/>
      <c r="K20" s="79">
        <v>90</v>
      </c>
      <c r="L20" s="79">
        <v>90</v>
      </c>
      <c r="M20" s="69"/>
      <c r="N20" s="71">
        <f t="shared" si="0"/>
        <v>90.666666666666671</v>
      </c>
      <c r="O20" s="8"/>
      <c r="P20" s="71">
        <f t="shared" si="1"/>
        <v>90.666666666666671</v>
      </c>
      <c r="Q20" s="68"/>
      <c r="R20" s="82"/>
    </row>
    <row r="21" spans="1:18" x14ac:dyDescent="0.25">
      <c r="A21" s="7">
        <v>19</v>
      </c>
      <c r="B21" s="80" t="s">
        <v>187</v>
      </c>
      <c r="C21" s="81">
        <v>90</v>
      </c>
      <c r="D21" s="81">
        <v>90</v>
      </c>
      <c r="E21" s="81">
        <v>95</v>
      </c>
      <c r="F21" s="81">
        <v>90</v>
      </c>
      <c r="G21" s="81">
        <v>90</v>
      </c>
      <c r="H21" s="81">
        <v>90</v>
      </c>
      <c r="I21" s="81"/>
      <c r="J21" s="88"/>
      <c r="K21" s="79">
        <v>75</v>
      </c>
      <c r="L21" s="79">
        <v>94</v>
      </c>
      <c r="M21" s="69">
        <v>90</v>
      </c>
      <c r="N21" s="71">
        <f>AVERAGE(C21:M21)</f>
        <v>89.333333333333329</v>
      </c>
      <c r="O21" s="8"/>
      <c r="P21" s="71">
        <f>SUM(N21:O21)</f>
        <v>89.333333333333329</v>
      </c>
      <c r="Q21" s="68"/>
      <c r="R21" s="82"/>
    </row>
    <row r="22" spans="1:18" s="89" customFormat="1" x14ac:dyDescent="0.25">
      <c r="A22" s="7">
        <v>20</v>
      </c>
      <c r="B22" s="76" t="s">
        <v>188</v>
      </c>
      <c r="C22" s="77">
        <v>90</v>
      </c>
      <c r="D22" s="77">
        <v>90</v>
      </c>
      <c r="E22" s="77">
        <v>90</v>
      </c>
      <c r="F22" s="77">
        <v>90</v>
      </c>
      <c r="G22" s="77">
        <v>90</v>
      </c>
      <c r="H22" s="77">
        <v>84</v>
      </c>
      <c r="I22" s="77"/>
      <c r="J22" s="84"/>
      <c r="K22" s="1">
        <v>90</v>
      </c>
      <c r="L22" s="1">
        <v>94</v>
      </c>
      <c r="M22" s="85">
        <v>84</v>
      </c>
      <c r="N22" s="71">
        <f>AVERAGE(C22:M22)</f>
        <v>89.111111111111114</v>
      </c>
      <c r="O22" s="8"/>
      <c r="P22" s="71">
        <f t="shared" si="1"/>
        <v>89.111111111111114</v>
      </c>
      <c r="Q22" s="68"/>
      <c r="R22" s="82"/>
    </row>
    <row r="23" spans="1:18" x14ac:dyDescent="0.25">
      <c r="A23" s="16"/>
    </row>
    <row r="24" spans="1:18" x14ac:dyDescent="0.25">
      <c r="A24" s="5"/>
      <c r="B24" s="5"/>
      <c r="C24" s="12"/>
      <c r="D24" s="12"/>
      <c r="E24" s="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8" ht="21.75" customHeight="1" x14ac:dyDescent="0.25">
      <c r="A25" s="5"/>
      <c r="B25" s="5" t="s">
        <v>2</v>
      </c>
      <c r="C25" s="12" t="s">
        <v>3</v>
      </c>
      <c r="D25" s="12"/>
      <c r="E25" s="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8" ht="21.75" customHeight="1" x14ac:dyDescent="0.25">
      <c r="A26" s="5"/>
      <c r="B26" s="5" t="s">
        <v>4</v>
      </c>
      <c r="C26" s="12" t="s">
        <v>5</v>
      </c>
      <c r="D26" s="12"/>
      <c r="E26" s="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8" ht="21.75" customHeight="1" x14ac:dyDescent="0.25">
      <c r="A27" s="5"/>
      <c r="B27" s="14" t="s">
        <v>6</v>
      </c>
      <c r="C27" s="12" t="s">
        <v>7</v>
      </c>
      <c r="D27" s="12"/>
      <c r="E27" s="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8" ht="21.75" customHeight="1" x14ac:dyDescent="0.25">
      <c r="A28" s="5"/>
      <c r="B28" s="14" t="s">
        <v>6</v>
      </c>
      <c r="C28" s="12" t="s">
        <v>8</v>
      </c>
      <c r="D28" s="12"/>
      <c r="E28" s="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8" ht="21.75" customHeight="1" x14ac:dyDescent="0.25">
      <c r="B29" s="15" t="s">
        <v>6</v>
      </c>
      <c r="C29" s="4" t="s">
        <v>9</v>
      </c>
    </row>
    <row r="30" spans="1:18" ht="21.75" customHeight="1" x14ac:dyDescent="0.25">
      <c r="B30" s="15" t="s">
        <v>6</v>
      </c>
      <c r="C30" s="4" t="s">
        <v>10</v>
      </c>
    </row>
    <row r="31" spans="1:18" ht="21.75" customHeight="1" x14ac:dyDescent="0.25">
      <c r="B31" s="15" t="s">
        <v>6</v>
      </c>
      <c r="C31" s="4" t="s">
        <v>11</v>
      </c>
    </row>
  </sheetData>
  <mergeCells count="1">
    <mergeCell ref="A1:Q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3"/>
  <sheetViews>
    <sheetView topLeftCell="C1" zoomScale="145" zoomScaleNormal="145" workbookViewId="0">
      <selection activeCell="N19" sqref="N19"/>
    </sheetView>
  </sheetViews>
  <sheetFormatPr defaultRowHeight="15" x14ac:dyDescent="0.25"/>
  <cols>
    <col min="1" max="1" width="4.7109375" customWidth="1"/>
    <col min="2" max="2" width="39.140625" customWidth="1"/>
    <col min="9" max="9" width="9" customWidth="1"/>
    <col min="14" max="14" width="14.5703125" customWidth="1"/>
  </cols>
  <sheetData>
    <row r="1" spans="1:15" ht="15.75" x14ac:dyDescent="0.25">
      <c r="A1" s="104" t="s">
        <v>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5" ht="146.25" customHeight="1" x14ac:dyDescent="0.25">
      <c r="A2" s="1"/>
      <c r="B2" s="2" t="s">
        <v>1</v>
      </c>
      <c r="C2" s="17" t="s">
        <v>60</v>
      </c>
      <c r="D2" s="17" t="s">
        <v>61</v>
      </c>
      <c r="E2" s="17" t="s">
        <v>62</v>
      </c>
      <c r="F2" s="17" t="s">
        <v>63</v>
      </c>
      <c r="G2" s="18" t="s">
        <v>64</v>
      </c>
      <c r="H2" s="18" t="s">
        <v>65</v>
      </c>
      <c r="I2" s="18" t="s">
        <v>66</v>
      </c>
      <c r="J2" s="51" t="s">
        <v>67</v>
      </c>
      <c r="K2" s="17" t="s">
        <v>68</v>
      </c>
      <c r="L2" s="41" t="s">
        <v>16</v>
      </c>
      <c r="M2" s="42" t="s">
        <v>15</v>
      </c>
      <c r="N2" s="3" t="s">
        <v>0</v>
      </c>
    </row>
    <row r="3" spans="1:15" ht="15.75" x14ac:dyDescent="0.25">
      <c r="A3" s="7">
        <v>1</v>
      </c>
      <c r="B3" s="59" t="s">
        <v>147</v>
      </c>
      <c r="C3" s="64">
        <v>98</v>
      </c>
      <c r="D3" s="64">
        <v>94</v>
      </c>
      <c r="E3" s="64">
        <v>95</v>
      </c>
      <c r="F3" s="64">
        <v>100</v>
      </c>
      <c r="G3" s="64">
        <v>100</v>
      </c>
      <c r="H3" s="64">
        <v>98</v>
      </c>
      <c r="I3" s="64">
        <v>100</v>
      </c>
      <c r="J3" s="29">
        <v>90</v>
      </c>
      <c r="K3" s="29">
        <v>95</v>
      </c>
      <c r="L3" s="35">
        <f t="shared" ref="L3:L24" si="0">AVERAGE(C3:K3)</f>
        <v>96.666666666666671</v>
      </c>
      <c r="M3" s="10"/>
      <c r="N3" s="29"/>
      <c r="O3" s="66"/>
    </row>
    <row r="4" spans="1:15" ht="15.75" x14ac:dyDescent="0.25">
      <c r="A4" s="7">
        <v>2</v>
      </c>
      <c r="B4" s="63" t="s">
        <v>148</v>
      </c>
      <c r="C4" s="31">
        <v>90</v>
      </c>
      <c r="D4" s="31">
        <v>92</v>
      </c>
      <c r="E4" s="31">
        <v>98</v>
      </c>
      <c r="F4" s="31">
        <v>100</v>
      </c>
      <c r="G4" s="31">
        <v>100</v>
      </c>
      <c r="H4" s="31">
        <v>92</v>
      </c>
      <c r="I4" s="31">
        <v>100</v>
      </c>
      <c r="J4" s="31">
        <v>98</v>
      </c>
      <c r="K4" s="31">
        <v>98</v>
      </c>
      <c r="L4" s="35">
        <f t="shared" si="0"/>
        <v>96.444444444444443</v>
      </c>
      <c r="M4" s="8"/>
      <c r="N4" s="29"/>
      <c r="O4" s="66"/>
    </row>
    <row r="5" spans="1:15" ht="15" customHeight="1" x14ac:dyDescent="0.25">
      <c r="A5" s="7">
        <v>3</v>
      </c>
      <c r="B5" s="59" t="s">
        <v>149</v>
      </c>
      <c r="C5" s="64">
        <v>98</v>
      </c>
      <c r="D5" s="64">
        <v>95</v>
      </c>
      <c r="E5" s="64">
        <v>95</v>
      </c>
      <c r="F5" s="64">
        <v>91</v>
      </c>
      <c r="G5" s="64">
        <v>100</v>
      </c>
      <c r="H5" s="64">
        <v>98</v>
      </c>
      <c r="I5" s="64">
        <v>100</v>
      </c>
      <c r="J5" s="31">
        <v>96</v>
      </c>
      <c r="K5" s="31">
        <v>95</v>
      </c>
      <c r="L5" s="35">
        <f t="shared" si="0"/>
        <v>96.444444444444443</v>
      </c>
      <c r="M5" s="8"/>
      <c r="N5" s="54"/>
      <c r="O5" s="66"/>
    </row>
    <row r="6" spans="1:15" ht="15.75" x14ac:dyDescent="0.25">
      <c r="A6" s="7">
        <v>4</v>
      </c>
      <c r="B6" s="59" t="s">
        <v>150</v>
      </c>
      <c r="C6" s="64">
        <v>98</v>
      </c>
      <c r="D6" s="64">
        <v>98</v>
      </c>
      <c r="E6" s="64">
        <v>95</v>
      </c>
      <c r="F6" s="64">
        <v>93</v>
      </c>
      <c r="G6" s="64">
        <v>100</v>
      </c>
      <c r="H6" s="64">
        <v>98</v>
      </c>
      <c r="I6" s="64">
        <v>100</v>
      </c>
      <c r="J6" s="31">
        <v>90</v>
      </c>
      <c r="K6" s="31">
        <v>95</v>
      </c>
      <c r="L6" s="35">
        <f t="shared" si="0"/>
        <v>96.333333333333329</v>
      </c>
      <c r="M6" s="8"/>
      <c r="N6" s="29"/>
      <c r="O6" s="66"/>
    </row>
    <row r="7" spans="1:15" ht="17.25" customHeight="1" x14ac:dyDescent="0.25">
      <c r="A7" s="7">
        <v>5</v>
      </c>
      <c r="B7" s="59" t="s">
        <v>151</v>
      </c>
      <c r="C7" s="64">
        <v>98</v>
      </c>
      <c r="D7" s="64">
        <v>98</v>
      </c>
      <c r="E7" s="64">
        <v>95</v>
      </c>
      <c r="F7" s="64">
        <v>91</v>
      </c>
      <c r="G7" s="64">
        <v>100</v>
      </c>
      <c r="H7" s="64">
        <v>98</v>
      </c>
      <c r="I7" s="64">
        <v>100</v>
      </c>
      <c r="J7" s="31">
        <v>90</v>
      </c>
      <c r="K7" s="31">
        <v>95</v>
      </c>
      <c r="L7" s="35">
        <f t="shared" si="0"/>
        <v>96.111111111111114</v>
      </c>
      <c r="M7" s="8"/>
      <c r="N7" s="29"/>
      <c r="O7" s="66"/>
    </row>
    <row r="8" spans="1:15" ht="17.25" customHeight="1" x14ac:dyDescent="0.25">
      <c r="A8" s="7">
        <v>6</v>
      </c>
      <c r="B8" s="59" t="s">
        <v>152</v>
      </c>
      <c r="C8" s="64">
        <v>98</v>
      </c>
      <c r="D8" s="64">
        <v>93</v>
      </c>
      <c r="E8" s="64">
        <v>95</v>
      </c>
      <c r="F8" s="64">
        <v>90</v>
      </c>
      <c r="G8" s="64">
        <v>100</v>
      </c>
      <c r="H8" s="64">
        <v>98</v>
      </c>
      <c r="I8" s="64">
        <v>100</v>
      </c>
      <c r="J8" s="29">
        <v>90</v>
      </c>
      <c r="K8" s="29">
        <v>95</v>
      </c>
      <c r="L8" s="35">
        <f t="shared" si="0"/>
        <v>95.444444444444443</v>
      </c>
      <c r="M8" s="8"/>
      <c r="N8" s="54"/>
      <c r="O8" s="66"/>
    </row>
    <row r="9" spans="1:15" ht="18" customHeight="1" x14ac:dyDescent="0.25">
      <c r="A9" s="7">
        <v>7</v>
      </c>
      <c r="B9" s="59" t="s">
        <v>153</v>
      </c>
      <c r="C9" s="64">
        <v>98</v>
      </c>
      <c r="D9" s="64">
        <v>91</v>
      </c>
      <c r="E9" s="64">
        <v>95</v>
      </c>
      <c r="F9" s="64">
        <v>90</v>
      </c>
      <c r="G9" s="64">
        <v>100</v>
      </c>
      <c r="H9" s="64">
        <v>98</v>
      </c>
      <c r="I9" s="64">
        <v>100</v>
      </c>
      <c r="J9" s="64">
        <v>90</v>
      </c>
      <c r="K9" s="31">
        <v>95</v>
      </c>
      <c r="L9" s="35">
        <f t="shared" si="0"/>
        <v>95.222222222222229</v>
      </c>
      <c r="M9" s="8"/>
      <c r="N9" s="29"/>
      <c r="O9" s="66"/>
    </row>
    <row r="10" spans="1:15" ht="15.75" x14ac:dyDescent="0.25">
      <c r="A10" s="7">
        <v>8</v>
      </c>
      <c r="B10" s="59" t="s">
        <v>154</v>
      </c>
      <c r="C10" s="64">
        <v>98</v>
      </c>
      <c r="D10" s="64">
        <v>91</v>
      </c>
      <c r="E10" s="64">
        <v>92</v>
      </c>
      <c r="F10" s="64">
        <v>92</v>
      </c>
      <c r="G10" s="64">
        <v>100</v>
      </c>
      <c r="H10" s="64">
        <v>98</v>
      </c>
      <c r="I10" s="64">
        <v>100</v>
      </c>
      <c r="J10" s="31">
        <v>92</v>
      </c>
      <c r="K10" s="31">
        <v>92</v>
      </c>
      <c r="L10" s="35">
        <f t="shared" si="0"/>
        <v>95</v>
      </c>
      <c r="M10" s="8"/>
      <c r="N10" s="30"/>
      <c r="O10" s="66"/>
    </row>
    <row r="11" spans="1:15" ht="15.75" x14ac:dyDescent="0.25">
      <c r="A11" s="7">
        <v>9</v>
      </c>
      <c r="B11" s="59" t="s">
        <v>155</v>
      </c>
      <c r="C11" s="64">
        <v>98</v>
      </c>
      <c r="D11" s="64">
        <v>98</v>
      </c>
      <c r="E11" s="64">
        <v>90</v>
      </c>
      <c r="F11" s="64">
        <v>91</v>
      </c>
      <c r="G11" s="64">
        <v>98</v>
      </c>
      <c r="H11" s="64">
        <v>98</v>
      </c>
      <c r="I11" s="64">
        <v>100</v>
      </c>
      <c r="J11" s="31">
        <v>92</v>
      </c>
      <c r="K11" s="31">
        <v>90</v>
      </c>
      <c r="L11" s="35">
        <f t="shared" si="0"/>
        <v>95</v>
      </c>
      <c r="M11" s="8"/>
      <c r="N11" s="30"/>
      <c r="O11" s="66"/>
    </row>
    <row r="12" spans="1:15" ht="15.75" x14ac:dyDescent="0.25">
      <c r="A12" s="7">
        <v>10</v>
      </c>
      <c r="B12" s="63" t="s">
        <v>156</v>
      </c>
      <c r="C12" s="31">
        <v>98</v>
      </c>
      <c r="D12" s="31">
        <v>94</v>
      </c>
      <c r="E12" s="31">
        <v>90</v>
      </c>
      <c r="F12" s="31">
        <v>91</v>
      </c>
      <c r="G12" s="31">
        <v>100</v>
      </c>
      <c r="H12" s="31">
        <v>98</v>
      </c>
      <c r="I12" s="31">
        <v>100</v>
      </c>
      <c r="J12" s="31">
        <v>90</v>
      </c>
      <c r="K12" s="31">
        <v>90</v>
      </c>
      <c r="L12" s="35">
        <f t="shared" si="0"/>
        <v>94.555555555555557</v>
      </c>
      <c r="M12" s="8"/>
      <c r="N12" s="32"/>
      <c r="O12" s="66"/>
    </row>
    <row r="13" spans="1:15" ht="15.75" x14ac:dyDescent="0.25">
      <c r="A13" s="7">
        <v>11</v>
      </c>
      <c r="B13" s="59" t="s">
        <v>157</v>
      </c>
      <c r="C13" s="64">
        <v>90</v>
      </c>
      <c r="D13" s="64">
        <v>98</v>
      </c>
      <c r="E13" s="64">
        <v>92</v>
      </c>
      <c r="F13" s="64">
        <v>90</v>
      </c>
      <c r="G13" s="64">
        <v>98</v>
      </c>
      <c r="H13" s="64">
        <v>98</v>
      </c>
      <c r="I13" s="64">
        <v>100</v>
      </c>
      <c r="J13" s="64">
        <v>90</v>
      </c>
      <c r="K13" s="31">
        <v>92</v>
      </c>
      <c r="L13" s="35">
        <f t="shared" si="0"/>
        <v>94.222222222222229</v>
      </c>
      <c r="M13" s="8"/>
      <c r="N13" s="29"/>
      <c r="O13" s="66"/>
    </row>
    <row r="14" spans="1:15" ht="15.75" x14ac:dyDescent="0.25">
      <c r="A14" s="7">
        <v>12</v>
      </c>
      <c r="B14" s="59" t="s">
        <v>158</v>
      </c>
      <c r="C14" s="64">
        <v>98</v>
      </c>
      <c r="D14" s="64">
        <v>94</v>
      </c>
      <c r="E14" s="64">
        <v>92</v>
      </c>
      <c r="F14" s="64">
        <v>91</v>
      </c>
      <c r="G14" s="64">
        <v>96</v>
      </c>
      <c r="H14" s="64">
        <v>98</v>
      </c>
      <c r="I14" s="64">
        <v>92</v>
      </c>
      <c r="J14" s="31">
        <v>90</v>
      </c>
      <c r="K14" s="31">
        <v>92</v>
      </c>
      <c r="L14" s="35">
        <f t="shared" si="0"/>
        <v>93.666666666666671</v>
      </c>
      <c r="M14" s="8"/>
      <c r="N14" s="29"/>
      <c r="O14" s="66"/>
    </row>
    <row r="15" spans="1:15" ht="15.75" x14ac:dyDescent="0.25">
      <c r="A15" s="7">
        <v>13</v>
      </c>
      <c r="B15" s="59" t="s">
        <v>159</v>
      </c>
      <c r="C15" s="64">
        <v>98</v>
      </c>
      <c r="D15" s="64">
        <v>90</v>
      </c>
      <c r="E15" s="64">
        <v>92</v>
      </c>
      <c r="F15" s="64">
        <v>90</v>
      </c>
      <c r="G15" s="64">
        <v>90</v>
      </c>
      <c r="H15" s="64">
        <v>98</v>
      </c>
      <c r="I15" s="64">
        <v>100</v>
      </c>
      <c r="J15" s="64">
        <v>90</v>
      </c>
      <c r="K15" s="31">
        <v>92</v>
      </c>
      <c r="L15" s="35">
        <f t="shared" si="0"/>
        <v>93.333333333333329</v>
      </c>
      <c r="M15" s="8"/>
      <c r="N15" s="31"/>
      <c r="O15" s="66"/>
    </row>
    <row r="16" spans="1:15" ht="15.75" x14ac:dyDescent="0.25">
      <c r="A16" s="7">
        <v>14</v>
      </c>
      <c r="B16" s="59" t="s">
        <v>160</v>
      </c>
      <c r="C16" s="64">
        <v>98</v>
      </c>
      <c r="D16" s="64">
        <v>90</v>
      </c>
      <c r="E16" s="64">
        <v>92</v>
      </c>
      <c r="F16" s="64">
        <v>90</v>
      </c>
      <c r="G16" s="64">
        <v>100</v>
      </c>
      <c r="H16" s="64">
        <v>98</v>
      </c>
      <c r="I16" s="64">
        <v>90</v>
      </c>
      <c r="J16" s="29">
        <v>90</v>
      </c>
      <c r="K16" s="29">
        <v>92</v>
      </c>
      <c r="L16" s="35">
        <f t="shared" si="0"/>
        <v>93.333333333333329</v>
      </c>
      <c r="M16" s="8"/>
      <c r="N16" s="29"/>
      <c r="O16" s="66"/>
    </row>
    <row r="17" spans="1:15" ht="15.75" x14ac:dyDescent="0.25">
      <c r="A17" s="7">
        <v>15</v>
      </c>
      <c r="B17" s="63" t="s">
        <v>161</v>
      </c>
      <c r="C17" s="31">
        <v>98</v>
      </c>
      <c r="D17" s="31">
        <v>90</v>
      </c>
      <c r="E17" s="31">
        <v>90</v>
      </c>
      <c r="F17" s="31">
        <v>91</v>
      </c>
      <c r="G17" s="31">
        <v>95</v>
      </c>
      <c r="H17" s="31">
        <v>98</v>
      </c>
      <c r="I17" s="31">
        <v>92</v>
      </c>
      <c r="J17" s="31">
        <v>90</v>
      </c>
      <c r="K17" s="31">
        <v>90</v>
      </c>
      <c r="L17" s="35">
        <f t="shared" si="0"/>
        <v>92.666666666666671</v>
      </c>
      <c r="M17" s="8"/>
      <c r="N17" s="32"/>
      <c r="O17" s="66"/>
    </row>
    <row r="18" spans="1:15" ht="15.75" x14ac:dyDescent="0.25">
      <c r="A18" s="7">
        <v>16</v>
      </c>
      <c r="B18" s="59" t="s">
        <v>162</v>
      </c>
      <c r="C18" s="64">
        <v>92</v>
      </c>
      <c r="D18" s="64">
        <v>86</v>
      </c>
      <c r="E18" s="64">
        <v>90</v>
      </c>
      <c r="F18" s="64">
        <v>96</v>
      </c>
      <c r="G18" s="64">
        <v>95</v>
      </c>
      <c r="H18" s="64">
        <v>90</v>
      </c>
      <c r="I18" s="64">
        <v>90</v>
      </c>
      <c r="J18" s="31">
        <v>95</v>
      </c>
      <c r="K18" s="31">
        <v>90</v>
      </c>
      <c r="L18" s="35">
        <f t="shared" si="0"/>
        <v>91.555555555555557</v>
      </c>
      <c r="M18" s="8"/>
      <c r="N18" s="29"/>
      <c r="O18" s="66"/>
    </row>
    <row r="19" spans="1:15" s="28" customFormat="1" ht="15.75" x14ac:dyDescent="0.25">
      <c r="A19" s="7">
        <v>17</v>
      </c>
      <c r="B19" s="59" t="s">
        <v>163</v>
      </c>
      <c r="C19" s="64">
        <v>90</v>
      </c>
      <c r="D19" s="64">
        <v>90</v>
      </c>
      <c r="E19" s="64">
        <v>90</v>
      </c>
      <c r="F19" s="64">
        <v>90</v>
      </c>
      <c r="G19" s="64">
        <v>90</v>
      </c>
      <c r="H19" s="64">
        <v>90</v>
      </c>
      <c r="I19" s="64">
        <v>100</v>
      </c>
      <c r="J19" s="31">
        <v>90</v>
      </c>
      <c r="K19" s="31">
        <v>90</v>
      </c>
      <c r="L19" s="35">
        <f t="shared" si="0"/>
        <v>91.111111111111114</v>
      </c>
      <c r="M19" s="8"/>
      <c r="N19" s="31"/>
      <c r="O19" s="103"/>
    </row>
    <row r="20" spans="1:15" ht="15.75" x14ac:dyDescent="0.25">
      <c r="A20" s="7">
        <v>18</v>
      </c>
      <c r="B20" s="59" t="s">
        <v>164</v>
      </c>
      <c r="C20" s="64">
        <v>98</v>
      </c>
      <c r="D20" s="64">
        <v>91</v>
      </c>
      <c r="E20" s="64">
        <v>90</v>
      </c>
      <c r="F20" s="64">
        <v>94</v>
      </c>
      <c r="G20" s="64">
        <v>75</v>
      </c>
      <c r="H20" s="64">
        <v>98</v>
      </c>
      <c r="I20" s="64">
        <v>90</v>
      </c>
      <c r="J20" s="31">
        <v>92</v>
      </c>
      <c r="K20" s="31">
        <v>90</v>
      </c>
      <c r="L20" s="35">
        <f t="shared" si="0"/>
        <v>90.888888888888886</v>
      </c>
      <c r="M20" s="8"/>
      <c r="N20" s="29"/>
      <c r="O20" s="66"/>
    </row>
    <row r="21" spans="1:15" ht="15.75" x14ac:dyDescent="0.25">
      <c r="A21" s="7">
        <v>19</v>
      </c>
      <c r="B21" s="59" t="s">
        <v>165</v>
      </c>
      <c r="C21" s="64">
        <v>95</v>
      </c>
      <c r="D21" s="64">
        <v>90</v>
      </c>
      <c r="E21" s="64">
        <v>92</v>
      </c>
      <c r="F21" s="64">
        <v>75</v>
      </c>
      <c r="G21" s="64">
        <v>90</v>
      </c>
      <c r="H21" s="64">
        <v>92</v>
      </c>
      <c r="I21" s="64">
        <v>90</v>
      </c>
      <c r="J21" s="64">
        <v>90</v>
      </c>
      <c r="K21" s="31">
        <v>92</v>
      </c>
      <c r="L21" s="35">
        <f t="shared" si="0"/>
        <v>89.555555555555557</v>
      </c>
      <c r="M21" s="8"/>
      <c r="N21" s="30"/>
      <c r="O21" s="66"/>
    </row>
    <row r="22" spans="1:15" ht="15.75" x14ac:dyDescent="0.25">
      <c r="A22" s="7">
        <v>20</v>
      </c>
      <c r="B22" s="59" t="s">
        <v>166</v>
      </c>
      <c r="C22" s="64">
        <v>85</v>
      </c>
      <c r="D22" s="64">
        <v>90</v>
      </c>
      <c r="E22" s="64">
        <v>92</v>
      </c>
      <c r="F22" s="64">
        <v>91</v>
      </c>
      <c r="G22" s="64">
        <v>90</v>
      </c>
      <c r="H22" s="64">
        <v>82</v>
      </c>
      <c r="I22" s="64">
        <v>85</v>
      </c>
      <c r="J22" s="31">
        <v>95</v>
      </c>
      <c r="K22" s="31">
        <v>92</v>
      </c>
      <c r="L22" s="35">
        <f t="shared" si="0"/>
        <v>89.111111111111114</v>
      </c>
      <c r="M22" s="8"/>
      <c r="N22" s="29"/>
      <c r="O22" s="66"/>
    </row>
    <row r="23" spans="1:15" ht="15.75" x14ac:dyDescent="0.25">
      <c r="A23" s="7">
        <v>21</v>
      </c>
      <c r="B23" s="59" t="s">
        <v>167</v>
      </c>
      <c r="C23" s="64">
        <v>90</v>
      </c>
      <c r="D23" s="64">
        <v>90</v>
      </c>
      <c r="E23" s="64">
        <v>82</v>
      </c>
      <c r="F23" s="64">
        <v>91</v>
      </c>
      <c r="G23" s="64">
        <v>97</v>
      </c>
      <c r="H23" s="64">
        <v>92</v>
      </c>
      <c r="I23" s="64">
        <v>85</v>
      </c>
      <c r="J23" s="31">
        <v>90</v>
      </c>
      <c r="K23" s="31">
        <v>82</v>
      </c>
      <c r="L23" s="35">
        <f t="shared" si="0"/>
        <v>88.777777777777771</v>
      </c>
      <c r="M23" s="8"/>
      <c r="N23" s="29"/>
      <c r="O23" s="66"/>
    </row>
    <row r="24" spans="1:15" ht="15.75" x14ac:dyDescent="0.25">
      <c r="A24" s="102">
        <v>22</v>
      </c>
      <c r="B24" s="59" t="s">
        <v>168</v>
      </c>
      <c r="C24" s="64">
        <v>90</v>
      </c>
      <c r="D24" s="64">
        <v>82</v>
      </c>
      <c r="E24" s="64">
        <v>82</v>
      </c>
      <c r="F24" s="64">
        <v>88</v>
      </c>
      <c r="G24" s="64">
        <v>90</v>
      </c>
      <c r="H24" s="64">
        <v>85</v>
      </c>
      <c r="I24" s="64">
        <v>90</v>
      </c>
      <c r="J24" s="64">
        <v>98</v>
      </c>
      <c r="K24" s="31">
        <v>82</v>
      </c>
      <c r="L24" s="35">
        <f t="shared" si="0"/>
        <v>87.444444444444443</v>
      </c>
      <c r="M24" s="8"/>
      <c r="N24" s="29"/>
      <c r="O24" s="66"/>
    </row>
    <row r="25" spans="1:15" ht="15.75" x14ac:dyDescent="0.25">
      <c r="A25" s="1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ht="15.75" x14ac:dyDescent="0.25">
      <c r="A26" s="5"/>
      <c r="B26" s="5"/>
      <c r="C26" s="12"/>
      <c r="D26" s="12"/>
      <c r="E26" s="9"/>
      <c r="F26" s="5"/>
      <c r="G26" s="5"/>
      <c r="H26" s="5"/>
      <c r="I26" s="5"/>
      <c r="J26" s="5"/>
      <c r="K26" s="5"/>
      <c r="L26" s="5"/>
      <c r="M26" s="5"/>
      <c r="N26" s="5"/>
    </row>
    <row r="27" spans="1:15" ht="21.75" customHeight="1" x14ac:dyDescent="0.25">
      <c r="A27" s="5"/>
      <c r="B27" s="5" t="s">
        <v>2</v>
      </c>
      <c r="C27" s="12" t="s">
        <v>3</v>
      </c>
      <c r="D27" s="12"/>
      <c r="E27" s="9"/>
      <c r="F27" s="5"/>
      <c r="G27" s="5"/>
      <c r="H27" s="5"/>
      <c r="I27" s="5"/>
      <c r="J27" s="5"/>
      <c r="K27" s="5"/>
      <c r="L27" s="5"/>
      <c r="M27" s="5"/>
      <c r="N27" s="5"/>
    </row>
    <row r="28" spans="1:15" ht="21.75" customHeight="1" x14ac:dyDescent="0.25">
      <c r="A28" s="5"/>
      <c r="B28" s="5" t="s">
        <v>4</v>
      </c>
      <c r="C28" s="12" t="s">
        <v>5</v>
      </c>
      <c r="D28" s="12"/>
      <c r="E28" s="9"/>
      <c r="F28" s="5"/>
      <c r="G28" s="5"/>
      <c r="H28" s="5"/>
      <c r="I28" s="5"/>
      <c r="J28" s="5"/>
      <c r="K28" s="5"/>
      <c r="L28" s="5"/>
      <c r="M28" s="5"/>
      <c r="N28" s="5"/>
    </row>
    <row r="29" spans="1:15" ht="21.75" customHeight="1" x14ac:dyDescent="0.25">
      <c r="A29" s="5"/>
      <c r="B29" s="14" t="s">
        <v>6</v>
      </c>
      <c r="C29" s="12" t="s">
        <v>7</v>
      </c>
      <c r="D29" s="12"/>
      <c r="E29" s="9"/>
      <c r="F29" s="5"/>
      <c r="G29" s="5"/>
      <c r="H29" s="5"/>
      <c r="I29" s="5"/>
      <c r="J29" s="5"/>
      <c r="K29" s="5"/>
      <c r="L29" s="5"/>
      <c r="M29" s="5"/>
      <c r="N29" s="5"/>
    </row>
    <row r="30" spans="1:15" ht="21.75" customHeight="1" x14ac:dyDescent="0.25">
      <c r="A30" s="5"/>
      <c r="B30" s="14" t="s">
        <v>6</v>
      </c>
      <c r="C30" s="12" t="s">
        <v>8</v>
      </c>
      <c r="D30" s="12"/>
      <c r="E30" s="9"/>
      <c r="F30" s="5"/>
      <c r="G30" s="5"/>
      <c r="H30" s="5"/>
      <c r="I30" s="5"/>
      <c r="J30" s="5"/>
      <c r="K30" s="5"/>
      <c r="L30" s="5"/>
      <c r="M30" s="5"/>
      <c r="N30" s="5"/>
    </row>
    <row r="31" spans="1:15" ht="21.75" customHeight="1" x14ac:dyDescent="0.25">
      <c r="B31" s="15" t="s">
        <v>6</v>
      </c>
      <c r="C31" s="4" t="s">
        <v>9</v>
      </c>
      <c r="D31" s="4"/>
      <c r="E31" s="4"/>
    </row>
    <row r="32" spans="1:15" ht="21.75" customHeight="1" x14ac:dyDescent="0.25">
      <c r="B32" s="15" t="s">
        <v>6</v>
      </c>
      <c r="C32" s="4" t="s">
        <v>10</v>
      </c>
      <c r="D32" s="4"/>
      <c r="E32" s="4"/>
    </row>
    <row r="33" spans="2:5" ht="21.75" customHeight="1" x14ac:dyDescent="0.25">
      <c r="B33" s="15" t="s">
        <v>6</v>
      </c>
      <c r="C33" s="4" t="s">
        <v>11</v>
      </c>
      <c r="D33" s="4"/>
      <c r="E33" s="4"/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5"/>
  <sheetViews>
    <sheetView topLeftCell="C1" zoomScale="145" zoomScaleNormal="145" workbookViewId="0">
      <selection activeCell="H29" sqref="H29"/>
    </sheetView>
  </sheetViews>
  <sheetFormatPr defaultRowHeight="15" x14ac:dyDescent="0.25"/>
  <cols>
    <col min="1" max="1" width="5.5703125" customWidth="1"/>
    <col min="2" max="2" width="39.42578125" customWidth="1"/>
    <col min="12" max="12" width="13.5703125" customWidth="1"/>
  </cols>
  <sheetData>
    <row r="1" spans="1:13" ht="15.75" x14ac:dyDescent="0.25">
      <c r="B1" s="106" t="s">
        <v>89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3" ht="152.25" x14ac:dyDescent="0.25">
      <c r="A2" s="99"/>
      <c r="B2" s="31" t="s">
        <v>55</v>
      </c>
      <c r="C2" s="18" t="s">
        <v>82</v>
      </c>
      <c r="D2" s="18" t="s">
        <v>83</v>
      </c>
      <c r="E2" s="18" t="s">
        <v>84</v>
      </c>
      <c r="F2" s="18" t="s">
        <v>85</v>
      </c>
      <c r="G2" s="18" t="s">
        <v>86</v>
      </c>
      <c r="H2" s="18" t="s">
        <v>87</v>
      </c>
      <c r="I2" s="18" t="s">
        <v>27</v>
      </c>
      <c r="J2" s="42" t="s">
        <v>88</v>
      </c>
      <c r="K2" s="97" t="s">
        <v>57</v>
      </c>
      <c r="L2" s="29" t="s">
        <v>17</v>
      </c>
    </row>
    <row r="3" spans="1:13" ht="15.75" x14ac:dyDescent="0.25">
      <c r="A3" s="69">
        <v>1</v>
      </c>
      <c r="B3" s="59" t="s">
        <v>123</v>
      </c>
      <c r="C3" s="64">
        <v>90</v>
      </c>
      <c r="D3" s="64">
        <v>99</v>
      </c>
      <c r="E3" s="64">
        <v>93</v>
      </c>
      <c r="F3" s="64">
        <v>100</v>
      </c>
      <c r="G3" s="64">
        <v>90</v>
      </c>
      <c r="H3" s="64">
        <v>100</v>
      </c>
      <c r="I3" s="64">
        <v>92</v>
      </c>
      <c r="J3" s="31">
        <v>92</v>
      </c>
      <c r="K3" s="98">
        <f t="shared" ref="K3:K26" si="0">AVERAGE(C3:J3)</f>
        <v>94.5</v>
      </c>
      <c r="L3" s="29"/>
      <c r="M3" s="66"/>
    </row>
    <row r="4" spans="1:13" ht="15.75" x14ac:dyDescent="0.25">
      <c r="A4" s="69">
        <v>2</v>
      </c>
      <c r="B4" s="59" t="s">
        <v>124</v>
      </c>
      <c r="C4" s="64">
        <v>90</v>
      </c>
      <c r="D4" s="64">
        <v>98</v>
      </c>
      <c r="E4" s="64">
        <v>90</v>
      </c>
      <c r="F4" s="64">
        <v>100</v>
      </c>
      <c r="G4" s="64">
        <v>90</v>
      </c>
      <c r="H4" s="64">
        <v>95</v>
      </c>
      <c r="I4" s="64">
        <v>96</v>
      </c>
      <c r="J4" s="64">
        <v>96</v>
      </c>
      <c r="K4" s="98">
        <f t="shared" si="0"/>
        <v>94.375</v>
      </c>
      <c r="L4" s="29"/>
      <c r="M4" s="66"/>
    </row>
    <row r="5" spans="1:13" ht="15.75" x14ac:dyDescent="0.25">
      <c r="A5" s="69">
        <v>3</v>
      </c>
      <c r="B5" s="59" t="s">
        <v>125</v>
      </c>
      <c r="C5" s="64">
        <v>90</v>
      </c>
      <c r="D5" s="64">
        <v>96</v>
      </c>
      <c r="E5" s="64">
        <v>95</v>
      </c>
      <c r="F5" s="64">
        <v>90</v>
      </c>
      <c r="G5" s="64">
        <v>90</v>
      </c>
      <c r="H5" s="64">
        <v>90</v>
      </c>
      <c r="I5" s="64">
        <v>96</v>
      </c>
      <c r="J5" s="31">
        <v>95</v>
      </c>
      <c r="K5" s="98">
        <f t="shared" si="0"/>
        <v>92.75</v>
      </c>
      <c r="L5" s="29"/>
      <c r="M5" s="66"/>
    </row>
    <row r="6" spans="1:13" ht="15.75" x14ac:dyDescent="0.25">
      <c r="A6" s="69">
        <v>4</v>
      </c>
      <c r="B6" s="59" t="s">
        <v>126</v>
      </c>
      <c r="C6" s="64">
        <v>90</v>
      </c>
      <c r="D6" s="64">
        <v>98</v>
      </c>
      <c r="E6" s="64">
        <v>82</v>
      </c>
      <c r="F6" s="64">
        <v>93</v>
      </c>
      <c r="G6" s="64">
        <v>96</v>
      </c>
      <c r="H6" s="64">
        <v>95</v>
      </c>
      <c r="I6" s="64">
        <v>96</v>
      </c>
      <c r="J6" s="29">
        <v>86</v>
      </c>
      <c r="K6" s="98">
        <f t="shared" si="0"/>
        <v>92</v>
      </c>
      <c r="L6" s="29"/>
      <c r="M6" s="66"/>
    </row>
    <row r="7" spans="1:13" ht="15.75" x14ac:dyDescent="0.25">
      <c r="A7" s="69">
        <v>5</v>
      </c>
      <c r="B7" s="63" t="s">
        <v>127</v>
      </c>
      <c r="C7" s="29">
        <v>90</v>
      </c>
      <c r="D7" s="29">
        <v>90</v>
      </c>
      <c r="E7" s="29">
        <v>95</v>
      </c>
      <c r="F7" s="29">
        <v>95</v>
      </c>
      <c r="G7" s="29">
        <v>90</v>
      </c>
      <c r="H7" s="29">
        <v>94</v>
      </c>
      <c r="I7" s="29">
        <v>90</v>
      </c>
      <c r="J7" s="29">
        <v>92</v>
      </c>
      <c r="K7" s="98">
        <f t="shared" si="0"/>
        <v>92</v>
      </c>
      <c r="L7" s="29"/>
      <c r="M7" s="66"/>
    </row>
    <row r="8" spans="1:13" ht="15.75" x14ac:dyDescent="0.25">
      <c r="A8" s="69">
        <v>6</v>
      </c>
      <c r="B8" s="59" t="s">
        <v>128</v>
      </c>
      <c r="C8" s="64">
        <v>90</v>
      </c>
      <c r="D8" s="64">
        <v>94</v>
      </c>
      <c r="E8" s="64">
        <v>96</v>
      </c>
      <c r="F8" s="64">
        <v>90</v>
      </c>
      <c r="G8" s="64">
        <v>90</v>
      </c>
      <c r="H8" s="64">
        <v>90</v>
      </c>
      <c r="I8" s="64">
        <v>92</v>
      </c>
      <c r="J8" s="31">
        <v>90</v>
      </c>
      <c r="K8" s="98">
        <f t="shared" si="0"/>
        <v>91.5</v>
      </c>
      <c r="L8" s="29"/>
      <c r="M8" s="66"/>
    </row>
    <row r="9" spans="1:13" ht="15.75" x14ac:dyDescent="0.25">
      <c r="A9" s="69">
        <v>7</v>
      </c>
      <c r="B9" s="59" t="s">
        <v>129</v>
      </c>
      <c r="C9" s="64">
        <v>90</v>
      </c>
      <c r="D9" s="64">
        <v>97</v>
      </c>
      <c r="E9" s="64">
        <v>90</v>
      </c>
      <c r="F9" s="64">
        <v>92</v>
      </c>
      <c r="G9" s="64">
        <v>87</v>
      </c>
      <c r="H9" s="64">
        <v>92</v>
      </c>
      <c r="I9" s="64">
        <v>92</v>
      </c>
      <c r="J9" s="31">
        <v>92</v>
      </c>
      <c r="K9" s="98">
        <f t="shared" si="0"/>
        <v>91.5</v>
      </c>
      <c r="L9" s="29"/>
      <c r="M9" s="66"/>
    </row>
    <row r="10" spans="1:13" ht="15.75" x14ac:dyDescent="0.25">
      <c r="A10" s="69">
        <v>8</v>
      </c>
      <c r="B10" s="63" t="s">
        <v>130</v>
      </c>
      <c r="C10" s="29">
        <v>90</v>
      </c>
      <c r="D10" s="29">
        <v>97</v>
      </c>
      <c r="E10" s="29">
        <v>90</v>
      </c>
      <c r="F10" s="29">
        <v>92</v>
      </c>
      <c r="G10" s="29">
        <v>90</v>
      </c>
      <c r="H10" s="29">
        <v>90</v>
      </c>
      <c r="I10" s="29">
        <v>90</v>
      </c>
      <c r="J10" s="29">
        <v>90</v>
      </c>
      <c r="K10" s="98">
        <f t="shared" si="0"/>
        <v>91.125</v>
      </c>
      <c r="L10" s="29"/>
      <c r="M10" s="66"/>
    </row>
    <row r="11" spans="1:13" ht="15.75" x14ac:dyDescent="0.25">
      <c r="A11" s="69">
        <v>9</v>
      </c>
      <c r="B11" s="59" t="s">
        <v>131</v>
      </c>
      <c r="C11" s="64">
        <v>90</v>
      </c>
      <c r="D11" s="64">
        <v>90</v>
      </c>
      <c r="E11" s="64">
        <v>95</v>
      </c>
      <c r="F11" s="64">
        <v>95</v>
      </c>
      <c r="G11" s="64">
        <v>90</v>
      </c>
      <c r="H11" s="64">
        <v>86</v>
      </c>
      <c r="I11" s="64">
        <v>90</v>
      </c>
      <c r="J11" s="29">
        <v>92</v>
      </c>
      <c r="K11" s="98">
        <f t="shared" si="0"/>
        <v>91</v>
      </c>
      <c r="L11" s="29"/>
      <c r="M11" s="66"/>
    </row>
    <row r="12" spans="1:13" ht="15.75" x14ac:dyDescent="0.25">
      <c r="A12" s="69">
        <v>10</v>
      </c>
      <c r="B12" s="63" t="s">
        <v>132</v>
      </c>
      <c r="C12" s="31">
        <v>90</v>
      </c>
      <c r="D12" s="31">
        <v>78</v>
      </c>
      <c r="E12" s="31">
        <v>92</v>
      </c>
      <c r="F12" s="31">
        <v>95</v>
      </c>
      <c r="G12" s="31">
        <v>90</v>
      </c>
      <c r="H12" s="31">
        <v>90</v>
      </c>
      <c r="I12" s="31">
        <v>90</v>
      </c>
      <c r="J12" s="31">
        <v>97</v>
      </c>
      <c r="K12" s="98">
        <f t="shared" si="0"/>
        <v>90.25</v>
      </c>
      <c r="L12" s="29"/>
      <c r="M12" s="66"/>
    </row>
    <row r="13" spans="1:13" ht="15.75" x14ac:dyDescent="0.25">
      <c r="A13" s="69">
        <v>11</v>
      </c>
      <c r="B13" s="63" t="s">
        <v>133</v>
      </c>
      <c r="C13" s="29">
        <v>90</v>
      </c>
      <c r="D13" s="29">
        <v>81</v>
      </c>
      <c r="E13" s="29">
        <v>92</v>
      </c>
      <c r="F13" s="29">
        <v>92</v>
      </c>
      <c r="G13" s="29">
        <v>90</v>
      </c>
      <c r="H13" s="29">
        <v>90</v>
      </c>
      <c r="I13" s="29">
        <v>94</v>
      </c>
      <c r="J13" s="29">
        <v>90</v>
      </c>
      <c r="K13" s="98">
        <f t="shared" si="0"/>
        <v>89.875</v>
      </c>
      <c r="L13" s="29"/>
      <c r="M13" s="66"/>
    </row>
    <row r="14" spans="1:13" ht="15.75" x14ac:dyDescent="0.25">
      <c r="A14" s="69">
        <v>12</v>
      </c>
      <c r="B14" s="59" t="s">
        <v>134</v>
      </c>
      <c r="C14" s="64">
        <v>90</v>
      </c>
      <c r="D14" s="64">
        <v>86</v>
      </c>
      <c r="E14" s="64">
        <v>90</v>
      </c>
      <c r="F14" s="64">
        <v>91</v>
      </c>
      <c r="G14" s="64">
        <v>90</v>
      </c>
      <c r="H14" s="64">
        <v>85</v>
      </c>
      <c r="I14" s="64">
        <v>96</v>
      </c>
      <c r="J14" s="31">
        <v>90</v>
      </c>
      <c r="K14" s="98">
        <f t="shared" si="0"/>
        <v>89.75</v>
      </c>
      <c r="L14" s="29"/>
      <c r="M14" s="66"/>
    </row>
    <row r="15" spans="1:13" ht="15.75" x14ac:dyDescent="0.25">
      <c r="A15" s="69">
        <v>13</v>
      </c>
      <c r="B15" s="59" t="s">
        <v>135</v>
      </c>
      <c r="C15" s="64">
        <v>90</v>
      </c>
      <c r="D15" s="64">
        <v>90</v>
      </c>
      <c r="E15" s="64">
        <v>95</v>
      </c>
      <c r="F15" s="64">
        <v>95</v>
      </c>
      <c r="G15" s="64">
        <v>90</v>
      </c>
      <c r="H15" s="64">
        <v>86</v>
      </c>
      <c r="I15" s="64">
        <v>80</v>
      </c>
      <c r="J15" s="29">
        <v>92</v>
      </c>
      <c r="K15" s="98">
        <f t="shared" si="0"/>
        <v>89.75</v>
      </c>
      <c r="L15" s="29"/>
      <c r="M15" s="66"/>
    </row>
    <row r="16" spans="1:13" ht="15.75" x14ac:dyDescent="0.25">
      <c r="A16" s="69">
        <v>14</v>
      </c>
      <c r="B16" s="59" t="s">
        <v>136</v>
      </c>
      <c r="C16" s="64">
        <v>95</v>
      </c>
      <c r="D16" s="64">
        <v>80</v>
      </c>
      <c r="E16" s="64">
        <v>82</v>
      </c>
      <c r="F16" s="64">
        <v>100</v>
      </c>
      <c r="G16" s="64">
        <v>90</v>
      </c>
      <c r="H16" s="64">
        <v>94</v>
      </c>
      <c r="I16" s="64">
        <v>90</v>
      </c>
      <c r="J16" s="64">
        <v>86</v>
      </c>
      <c r="K16" s="98">
        <f t="shared" si="0"/>
        <v>89.625</v>
      </c>
      <c r="L16" s="29"/>
      <c r="M16" s="66"/>
    </row>
    <row r="17" spans="1:13" ht="15.75" x14ac:dyDescent="0.25">
      <c r="A17" s="69">
        <v>15</v>
      </c>
      <c r="B17" s="59" t="s">
        <v>137</v>
      </c>
      <c r="C17" s="64">
        <v>90</v>
      </c>
      <c r="D17" s="64">
        <v>62</v>
      </c>
      <c r="E17" s="64">
        <v>90</v>
      </c>
      <c r="F17" s="64">
        <v>100</v>
      </c>
      <c r="G17" s="64">
        <v>95</v>
      </c>
      <c r="H17" s="64">
        <v>96</v>
      </c>
      <c r="I17" s="64">
        <v>92</v>
      </c>
      <c r="J17" s="64">
        <v>92</v>
      </c>
      <c r="K17" s="98">
        <f t="shared" si="0"/>
        <v>89.625</v>
      </c>
      <c r="L17" s="29"/>
      <c r="M17" s="66"/>
    </row>
    <row r="18" spans="1:13" ht="15.75" x14ac:dyDescent="0.25">
      <c r="A18" s="69">
        <v>16</v>
      </c>
      <c r="B18" s="63" t="s">
        <v>138</v>
      </c>
      <c r="C18" s="31">
        <v>90</v>
      </c>
      <c r="D18" s="31">
        <v>91</v>
      </c>
      <c r="E18" s="31">
        <v>90</v>
      </c>
      <c r="F18" s="31">
        <v>95</v>
      </c>
      <c r="G18" s="31">
        <v>90</v>
      </c>
      <c r="H18" s="31">
        <v>80</v>
      </c>
      <c r="I18" s="31">
        <v>90</v>
      </c>
      <c r="J18" s="31">
        <v>90</v>
      </c>
      <c r="K18" s="98">
        <f t="shared" si="0"/>
        <v>89.5</v>
      </c>
      <c r="L18" s="29"/>
      <c r="M18" s="66"/>
    </row>
    <row r="19" spans="1:13" ht="15.75" x14ac:dyDescent="0.25">
      <c r="A19" s="69">
        <v>17</v>
      </c>
      <c r="B19" s="59" t="s">
        <v>139</v>
      </c>
      <c r="C19" s="64">
        <v>90</v>
      </c>
      <c r="D19" s="64">
        <v>80</v>
      </c>
      <c r="E19" s="64">
        <v>90</v>
      </c>
      <c r="F19" s="64">
        <v>80</v>
      </c>
      <c r="G19" s="64">
        <v>90</v>
      </c>
      <c r="H19" s="64">
        <v>95</v>
      </c>
      <c r="I19" s="64">
        <v>94</v>
      </c>
      <c r="J19" s="64">
        <v>92</v>
      </c>
      <c r="K19" s="98">
        <f t="shared" si="0"/>
        <v>88.875</v>
      </c>
      <c r="L19" s="31"/>
      <c r="M19" s="66"/>
    </row>
    <row r="20" spans="1:13" ht="15.75" x14ac:dyDescent="0.25">
      <c r="A20" s="69">
        <v>18</v>
      </c>
      <c r="B20" s="59" t="s">
        <v>140</v>
      </c>
      <c r="C20" s="64">
        <v>82</v>
      </c>
      <c r="D20" s="64">
        <v>80</v>
      </c>
      <c r="E20" s="64">
        <v>90</v>
      </c>
      <c r="F20" s="64">
        <v>90</v>
      </c>
      <c r="G20" s="64">
        <v>90</v>
      </c>
      <c r="H20" s="64">
        <v>90</v>
      </c>
      <c r="I20" s="64">
        <v>90</v>
      </c>
      <c r="J20" s="64">
        <v>92</v>
      </c>
      <c r="K20" s="98">
        <f t="shared" si="0"/>
        <v>88</v>
      </c>
      <c r="L20" s="29"/>
      <c r="M20" s="66"/>
    </row>
    <row r="21" spans="1:13" ht="15.75" x14ac:dyDescent="0.25">
      <c r="A21" s="69">
        <v>19</v>
      </c>
      <c r="B21" s="63" t="s">
        <v>141</v>
      </c>
      <c r="C21" s="29">
        <v>90</v>
      </c>
      <c r="D21" s="29">
        <v>75</v>
      </c>
      <c r="E21" s="29">
        <v>93</v>
      </c>
      <c r="F21" s="29">
        <v>90</v>
      </c>
      <c r="G21" s="29">
        <v>90</v>
      </c>
      <c r="H21" s="29">
        <v>90</v>
      </c>
      <c r="I21" s="29">
        <v>94</v>
      </c>
      <c r="J21" s="29">
        <v>81</v>
      </c>
      <c r="K21" s="98">
        <f t="shared" si="0"/>
        <v>87.875</v>
      </c>
      <c r="L21" s="29"/>
      <c r="M21" s="66"/>
    </row>
    <row r="22" spans="1:13" ht="15.75" x14ac:dyDescent="0.25">
      <c r="A22" s="69">
        <v>20</v>
      </c>
      <c r="B22" s="59" t="s">
        <v>142</v>
      </c>
      <c r="C22" s="64">
        <v>90</v>
      </c>
      <c r="D22" s="64">
        <v>75</v>
      </c>
      <c r="E22" s="64">
        <v>90</v>
      </c>
      <c r="F22" s="64">
        <v>92</v>
      </c>
      <c r="G22" s="64">
        <v>90</v>
      </c>
      <c r="H22" s="64">
        <v>96</v>
      </c>
      <c r="I22" s="64">
        <v>92</v>
      </c>
      <c r="J22" s="31">
        <v>77</v>
      </c>
      <c r="K22" s="98">
        <f t="shared" si="0"/>
        <v>87.75</v>
      </c>
      <c r="L22" s="29"/>
      <c r="M22" s="66"/>
    </row>
    <row r="23" spans="1:13" ht="15.75" x14ac:dyDescent="0.25">
      <c r="A23" s="69">
        <v>21</v>
      </c>
      <c r="B23" s="59" t="s">
        <v>143</v>
      </c>
      <c r="C23" s="64">
        <v>90</v>
      </c>
      <c r="D23" s="64">
        <v>94</v>
      </c>
      <c r="E23" s="64">
        <v>90</v>
      </c>
      <c r="F23" s="64">
        <v>90</v>
      </c>
      <c r="G23" s="64">
        <v>75</v>
      </c>
      <c r="H23" s="64">
        <v>92</v>
      </c>
      <c r="I23" s="64">
        <v>90</v>
      </c>
      <c r="J23" s="64">
        <v>81</v>
      </c>
      <c r="K23" s="98">
        <f t="shared" si="0"/>
        <v>87.75</v>
      </c>
      <c r="L23" s="31"/>
      <c r="M23" s="66"/>
    </row>
    <row r="24" spans="1:13" ht="15.75" x14ac:dyDescent="0.25">
      <c r="A24" s="69">
        <v>22</v>
      </c>
      <c r="B24" s="59" t="s">
        <v>144</v>
      </c>
      <c r="C24" s="64">
        <v>90</v>
      </c>
      <c r="D24" s="64">
        <v>87</v>
      </c>
      <c r="E24" s="64">
        <v>85</v>
      </c>
      <c r="F24" s="64">
        <v>85</v>
      </c>
      <c r="G24" s="64">
        <v>85</v>
      </c>
      <c r="H24" s="64">
        <v>90</v>
      </c>
      <c r="I24" s="64">
        <v>96</v>
      </c>
      <c r="J24" s="31">
        <v>84</v>
      </c>
      <c r="K24" s="98">
        <f t="shared" si="0"/>
        <v>87.75</v>
      </c>
      <c r="L24" s="29"/>
      <c r="M24" s="66"/>
    </row>
    <row r="25" spans="1:13" ht="15.75" x14ac:dyDescent="0.25">
      <c r="A25" s="69">
        <v>23</v>
      </c>
      <c r="B25" s="63" t="s">
        <v>145</v>
      </c>
      <c r="C25" s="31">
        <v>90</v>
      </c>
      <c r="D25" s="31">
        <v>80</v>
      </c>
      <c r="E25" s="31">
        <v>92</v>
      </c>
      <c r="F25" s="31">
        <v>82</v>
      </c>
      <c r="G25" s="31">
        <v>90</v>
      </c>
      <c r="H25" s="31">
        <v>82</v>
      </c>
      <c r="I25" s="31">
        <v>90</v>
      </c>
      <c r="J25" s="31">
        <v>95</v>
      </c>
      <c r="K25" s="98">
        <f t="shared" si="0"/>
        <v>87.625</v>
      </c>
      <c r="L25" s="29"/>
      <c r="M25" s="66"/>
    </row>
    <row r="26" spans="1:13" ht="15.75" x14ac:dyDescent="0.25">
      <c r="A26" s="69">
        <v>24</v>
      </c>
      <c r="B26" s="59" t="s">
        <v>146</v>
      </c>
      <c r="C26" s="64">
        <v>90</v>
      </c>
      <c r="D26" s="64">
        <v>75</v>
      </c>
      <c r="E26" s="64">
        <v>82</v>
      </c>
      <c r="F26" s="64">
        <v>95</v>
      </c>
      <c r="G26" s="64">
        <v>90</v>
      </c>
      <c r="H26" s="64">
        <v>90</v>
      </c>
      <c r="I26" s="64">
        <v>92</v>
      </c>
      <c r="J26" s="64">
        <v>86</v>
      </c>
      <c r="K26" s="98">
        <f t="shared" si="0"/>
        <v>87.5</v>
      </c>
      <c r="L26" s="29"/>
      <c r="M26" s="66"/>
    </row>
    <row r="29" spans="1:13" ht="15.75" x14ac:dyDescent="0.25">
      <c r="B29" s="5" t="s">
        <v>2</v>
      </c>
      <c r="C29" s="5" t="s">
        <v>3</v>
      </c>
    </row>
    <row r="30" spans="1:13" ht="15.75" x14ac:dyDescent="0.25">
      <c r="B30" s="5" t="s">
        <v>4</v>
      </c>
      <c r="C30" s="5" t="s">
        <v>5</v>
      </c>
    </row>
    <row r="31" spans="1:13" ht="15.75" x14ac:dyDescent="0.25">
      <c r="B31" s="14" t="s">
        <v>6</v>
      </c>
      <c r="C31" s="5" t="s">
        <v>7</v>
      </c>
    </row>
    <row r="32" spans="1:13" ht="15.75" x14ac:dyDescent="0.25">
      <c r="B32" s="14" t="s">
        <v>6</v>
      </c>
      <c r="C32" s="5" t="s">
        <v>8</v>
      </c>
    </row>
    <row r="33" spans="2:3" ht="15.75" x14ac:dyDescent="0.25">
      <c r="B33" s="14" t="s">
        <v>6</v>
      </c>
      <c r="C33" s="5" t="s">
        <v>9</v>
      </c>
    </row>
    <row r="34" spans="2:3" ht="15.75" x14ac:dyDescent="0.25">
      <c r="B34" s="14" t="s">
        <v>6</v>
      </c>
      <c r="C34" s="5" t="s">
        <v>10</v>
      </c>
    </row>
    <row r="35" spans="2:3" ht="15.75" x14ac:dyDescent="0.25">
      <c r="B35" s="14" t="s">
        <v>6</v>
      </c>
      <c r="C35" s="5" t="s">
        <v>11</v>
      </c>
    </row>
  </sheetData>
  <mergeCells count="1">
    <mergeCell ref="B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7"/>
  <sheetViews>
    <sheetView topLeftCell="C1" zoomScale="145" zoomScaleNormal="145" workbookViewId="0">
      <selection activeCell="H12" sqref="H12"/>
    </sheetView>
  </sheetViews>
  <sheetFormatPr defaultRowHeight="15.75" x14ac:dyDescent="0.25"/>
  <cols>
    <col min="1" max="1" width="4.7109375" style="4" customWidth="1"/>
    <col min="2" max="2" width="39.5703125" style="4" customWidth="1"/>
    <col min="3" max="12" width="9.140625" style="4"/>
    <col min="13" max="13" width="7.85546875" style="4" customWidth="1"/>
    <col min="14" max="16384" width="9.140625" style="4"/>
  </cols>
  <sheetData>
    <row r="1" spans="1:14" x14ac:dyDescent="0.25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4" ht="146.25" customHeight="1" x14ac:dyDescent="0.25">
      <c r="A2" s="1"/>
      <c r="B2" s="2" t="s">
        <v>1</v>
      </c>
      <c r="C2" s="74" t="s">
        <v>22</v>
      </c>
      <c r="D2" s="74" t="s">
        <v>69</v>
      </c>
      <c r="E2" s="74" t="s">
        <v>70</v>
      </c>
      <c r="F2" s="74" t="s">
        <v>48</v>
      </c>
      <c r="G2" s="74" t="s">
        <v>71</v>
      </c>
      <c r="H2" s="74" t="s">
        <v>72</v>
      </c>
      <c r="I2" s="74" t="s">
        <v>73</v>
      </c>
      <c r="J2" s="74" t="s">
        <v>74</v>
      </c>
      <c r="K2" s="6" t="s">
        <v>16</v>
      </c>
      <c r="L2" s="3" t="s">
        <v>15</v>
      </c>
      <c r="M2" s="3" t="s">
        <v>0</v>
      </c>
    </row>
    <row r="3" spans="1:14" x14ac:dyDescent="0.25">
      <c r="A3" s="7">
        <v>1</v>
      </c>
      <c r="B3" s="90" t="s">
        <v>117</v>
      </c>
      <c r="C3" s="68">
        <v>98</v>
      </c>
      <c r="D3" s="68">
        <v>90</v>
      </c>
      <c r="E3" s="68">
        <v>98</v>
      </c>
      <c r="F3" s="68">
        <v>95</v>
      </c>
      <c r="G3" s="1">
        <v>92</v>
      </c>
      <c r="H3" s="1">
        <v>93</v>
      </c>
      <c r="I3" s="1">
        <v>96</v>
      </c>
      <c r="J3" s="1">
        <v>85</v>
      </c>
      <c r="K3" s="71">
        <f t="shared" ref="K3:K8" si="0">AVERAGE(C3:J3)</f>
        <v>93.375</v>
      </c>
      <c r="L3" s="10"/>
      <c r="M3" s="11"/>
      <c r="N3" s="82"/>
    </row>
    <row r="4" spans="1:14" x14ac:dyDescent="0.25">
      <c r="A4" s="7">
        <v>2</v>
      </c>
      <c r="B4" s="90" t="s">
        <v>118</v>
      </c>
      <c r="C4" s="1">
        <v>98</v>
      </c>
      <c r="D4" s="1">
        <v>90</v>
      </c>
      <c r="E4" s="1">
        <v>95</v>
      </c>
      <c r="F4" s="1">
        <v>90</v>
      </c>
      <c r="G4" s="1">
        <v>92</v>
      </c>
      <c r="H4" s="1">
        <v>92</v>
      </c>
      <c r="I4" s="1">
        <v>94</v>
      </c>
      <c r="J4" s="1">
        <v>95</v>
      </c>
      <c r="K4" s="71">
        <f t="shared" si="0"/>
        <v>93.25</v>
      </c>
      <c r="L4" s="8"/>
      <c r="M4" s="11"/>
      <c r="N4" s="82"/>
    </row>
    <row r="5" spans="1:14" ht="15" customHeight="1" x14ac:dyDescent="0.25">
      <c r="A5" s="7">
        <v>3</v>
      </c>
      <c r="B5" s="90" t="s">
        <v>119</v>
      </c>
      <c r="C5" s="1">
        <v>98</v>
      </c>
      <c r="D5" s="1">
        <v>95</v>
      </c>
      <c r="E5" s="1">
        <v>90</v>
      </c>
      <c r="F5" s="1">
        <v>90</v>
      </c>
      <c r="G5" s="1">
        <v>93</v>
      </c>
      <c r="H5" s="1">
        <v>94</v>
      </c>
      <c r="I5" s="1">
        <v>91</v>
      </c>
      <c r="J5" s="1">
        <v>94</v>
      </c>
      <c r="K5" s="71">
        <f t="shared" si="0"/>
        <v>93.125</v>
      </c>
      <c r="L5" s="8"/>
      <c r="M5" s="11"/>
      <c r="N5" s="82"/>
    </row>
    <row r="6" spans="1:14" x14ac:dyDescent="0.25">
      <c r="A6" s="7">
        <v>4</v>
      </c>
      <c r="B6" s="90" t="s">
        <v>120</v>
      </c>
      <c r="C6" s="1">
        <v>96</v>
      </c>
      <c r="D6" s="1">
        <v>90</v>
      </c>
      <c r="E6" s="1">
        <v>90</v>
      </c>
      <c r="F6" s="1">
        <v>95</v>
      </c>
      <c r="G6" s="1">
        <v>90</v>
      </c>
      <c r="H6" s="1">
        <v>90</v>
      </c>
      <c r="I6" s="1">
        <v>91</v>
      </c>
      <c r="J6" s="1">
        <v>94</v>
      </c>
      <c r="K6" s="71">
        <f t="shared" si="0"/>
        <v>92</v>
      </c>
      <c r="L6" s="8"/>
      <c r="M6" s="11"/>
      <c r="N6" s="82"/>
    </row>
    <row r="7" spans="1:14" ht="17.25" customHeight="1" x14ac:dyDescent="0.25">
      <c r="A7" s="7">
        <v>5</v>
      </c>
      <c r="B7" s="90" t="s">
        <v>121</v>
      </c>
      <c r="C7" s="1">
        <v>90</v>
      </c>
      <c r="D7" s="1">
        <v>95</v>
      </c>
      <c r="E7" s="1">
        <v>90</v>
      </c>
      <c r="F7" s="1">
        <v>90</v>
      </c>
      <c r="G7" s="1">
        <v>93</v>
      </c>
      <c r="H7" s="1">
        <v>93</v>
      </c>
      <c r="I7" s="1">
        <v>90</v>
      </c>
      <c r="J7" s="1">
        <v>94</v>
      </c>
      <c r="K7" s="71">
        <f t="shared" si="0"/>
        <v>91.875</v>
      </c>
      <c r="L7" s="8"/>
      <c r="M7" s="11"/>
      <c r="N7" s="82"/>
    </row>
    <row r="8" spans="1:14" ht="18" customHeight="1" x14ac:dyDescent="0.25">
      <c r="A8" s="7">
        <v>6</v>
      </c>
      <c r="B8" s="90" t="s">
        <v>122</v>
      </c>
      <c r="C8" s="1">
        <v>90</v>
      </c>
      <c r="D8" s="1">
        <v>95</v>
      </c>
      <c r="E8" s="1">
        <v>90</v>
      </c>
      <c r="F8" s="1">
        <v>90</v>
      </c>
      <c r="G8" s="1">
        <v>92</v>
      </c>
      <c r="H8" s="1">
        <v>93</v>
      </c>
      <c r="I8" s="1">
        <v>90</v>
      </c>
      <c r="J8" s="1">
        <v>94</v>
      </c>
      <c r="K8" s="71">
        <f t="shared" si="0"/>
        <v>91.75</v>
      </c>
      <c r="L8" s="8"/>
      <c r="M8" s="11"/>
      <c r="N8" s="82"/>
    </row>
    <row r="9" spans="1:14" x14ac:dyDescent="0.25">
      <c r="A9" s="16"/>
      <c r="B9" s="91"/>
      <c r="C9" s="92"/>
      <c r="D9" s="92"/>
      <c r="E9" s="92"/>
      <c r="F9" s="92"/>
      <c r="G9" s="92"/>
      <c r="H9" s="60"/>
      <c r="I9" s="60"/>
      <c r="J9" s="60"/>
      <c r="K9" s="61"/>
      <c r="L9" s="61"/>
      <c r="M9" s="62"/>
    </row>
    <row r="10" spans="1:14" x14ac:dyDescent="0.25">
      <c r="A10" s="5"/>
      <c r="B10" s="5"/>
      <c r="C10" s="12"/>
      <c r="D10" s="12"/>
      <c r="E10" s="9"/>
      <c r="F10" s="5"/>
      <c r="G10" s="5"/>
      <c r="H10" s="5"/>
      <c r="I10" s="5"/>
      <c r="J10" s="5"/>
      <c r="K10" s="5"/>
      <c r="L10" s="5"/>
      <c r="M10" s="5"/>
    </row>
    <row r="11" spans="1:14" ht="21.75" customHeight="1" x14ac:dyDescent="0.25">
      <c r="A11" s="5"/>
      <c r="B11" s="5" t="s">
        <v>2</v>
      </c>
      <c r="C11" s="12" t="s">
        <v>3</v>
      </c>
      <c r="D11" s="12"/>
      <c r="E11" s="9"/>
      <c r="F11" s="5"/>
      <c r="G11" s="5"/>
      <c r="H11" s="5"/>
      <c r="I11" s="5"/>
      <c r="J11" s="5"/>
      <c r="K11" s="5"/>
      <c r="L11" s="5"/>
      <c r="M11" s="5"/>
    </row>
    <row r="12" spans="1:14" ht="21.75" customHeight="1" x14ac:dyDescent="0.25">
      <c r="A12" s="5"/>
      <c r="B12" s="5" t="s">
        <v>4</v>
      </c>
      <c r="C12" s="12" t="s">
        <v>5</v>
      </c>
      <c r="D12" s="12"/>
      <c r="E12" s="9"/>
      <c r="F12" s="5"/>
      <c r="G12" s="5"/>
      <c r="H12" s="5"/>
      <c r="I12" s="5"/>
      <c r="J12" s="5"/>
      <c r="K12" s="5"/>
      <c r="L12" s="5"/>
      <c r="M12" s="5"/>
    </row>
    <row r="13" spans="1:14" ht="21.75" customHeight="1" x14ac:dyDescent="0.25">
      <c r="A13" s="5"/>
      <c r="B13" s="14" t="s">
        <v>6</v>
      </c>
      <c r="C13" s="12" t="s">
        <v>7</v>
      </c>
      <c r="D13" s="12"/>
      <c r="E13" s="9"/>
      <c r="F13" s="5"/>
      <c r="G13" s="5"/>
      <c r="H13" s="5"/>
      <c r="I13" s="5"/>
      <c r="J13" s="5"/>
      <c r="K13" s="5"/>
      <c r="L13" s="5"/>
      <c r="M13" s="5"/>
    </row>
    <row r="14" spans="1:14" ht="21.75" customHeight="1" x14ac:dyDescent="0.25">
      <c r="A14" s="5"/>
      <c r="B14" s="14" t="s">
        <v>6</v>
      </c>
      <c r="C14" s="12" t="s">
        <v>8</v>
      </c>
      <c r="D14" s="12"/>
      <c r="E14" s="9"/>
      <c r="F14" s="5"/>
      <c r="G14" s="5"/>
      <c r="H14" s="5"/>
      <c r="I14" s="5"/>
      <c r="J14" s="5"/>
      <c r="K14" s="5"/>
      <c r="L14" s="5"/>
      <c r="M14" s="5"/>
    </row>
    <row r="15" spans="1:14" ht="21.75" customHeight="1" x14ac:dyDescent="0.25">
      <c r="B15" s="15" t="s">
        <v>6</v>
      </c>
      <c r="C15" s="4" t="s">
        <v>9</v>
      </c>
    </row>
    <row r="16" spans="1:14" ht="21.75" customHeight="1" x14ac:dyDescent="0.25">
      <c r="B16" s="15" t="s">
        <v>6</v>
      </c>
      <c r="C16" s="4" t="s">
        <v>10</v>
      </c>
    </row>
    <row r="17" spans="2:3" ht="21.75" customHeight="1" x14ac:dyDescent="0.25">
      <c r="B17" s="15" t="s">
        <v>6</v>
      </c>
      <c r="C17" s="4" t="s">
        <v>11</v>
      </c>
    </row>
  </sheetData>
  <mergeCells count="1">
    <mergeCell ref="A1:M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tabSelected="1" topLeftCell="B1" zoomScale="115" zoomScaleNormal="115" workbookViewId="0">
      <selection activeCell="G19" sqref="G19"/>
    </sheetView>
  </sheetViews>
  <sheetFormatPr defaultRowHeight="15" x14ac:dyDescent="0.25"/>
  <cols>
    <col min="1" max="1" width="35.7109375" customWidth="1"/>
  </cols>
  <sheetData>
    <row r="1" spans="1:16" ht="15.75" customHeight="1" x14ac:dyDescent="0.25">
      <c r="A1" s="104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6" ht="219" x14ac:dyDescent="0.25">
      <c r="A2" s="72" t="s">
        <v>55</v>
      </c>
      <c r="B2" s="73" t="s">
        <v>45</v>
      </c>
      <c r="C2" s="73" t="s">
        <v>18</v>
      </c>
      <c r="D2" s="73" t="s">
        <v>46</v>
      </c>
      <c r="E2" s="73" t="s">
        <v>47</v>
      </c>
      <c r="F2" s="73" t="s">
        <v>48</v>
      </c>
      <c r="G2" s="73" t="s">
        <v>49</v>
      </c>
      <c r="H2" s="73" t="s">
        <v>50</v>
      </c>
      <c r="I2" s="73" t="s">
        <v>51</v>
      </c>
      <c r="J2" s="73" t="s">
        <v>52</v>
      </c>
      <c r="K2" s="73" t="s">
        <v>53</v>
      </c>
      <c r="L2" s="74" t="s">
        <v>54</v>
      </c>
      <c r="M2" s="74" t="s">
        <v>56</v>
      </c>
      <c r="N2" s="75" t="s">
        <v>57</v>
      </c>
      <c r="O2" s="69" t="s">
        <v>17</v>
      </c>
    </row>
    <row r="3" spans="1:16" ht="15.75" x14ac:dyDescent="0.25">
      <c r="A3" s="76" t="s">
        <v>113</v>
      </c>
      <c r="B3" s="77">
        <v>95</v>
      </c>
      <c r="C3" s="77">
        <v>91</v>
      </c>
      <c r="D3" s="77">
        <v>90</v>
      </c>
      <c r="E3" s="77">
        <v>90</v>
      </c>
      <c r="F3" s="77">
        <v>90</v>
      </c>
      <c r="G3" s="77">
        <v>90</v>
      </c>
      <c r="H3" s="77">
        <v>92</v>
      </c>
      <c r="I3" s="77">
        <v>90</v>
      </c>
      <c r="J3" s="77"/>
      <c r="K3" s="77">
        <v>90</v>
      </c>
      <c r="L3" s="1"/>
      <c r="M3" s="1"/>
      <c r="N3" s="70">
        <f>AVERAGE(B3:L3)+M3</f>
        <v>90.888888888888886</v>
      </c>
      <c r="O3" s="68"/>
      <c r="P3" s="66"/>
    </row>
    <row r="4" spans="1:16" ht="15.75" x14ac:dyDescent="0.25">
      <c r="A4" s="76" t="s">
        <v>114</v>
      </c>
      <c r="B4" s="78">
        <v>90</v>
      </c>
      <c r="C4" s="78">
        <v>90</v>
      </c>
      <c r="D4" s="78">
        <v>90</v>
      </c>
      <c r="E4" s="78">
        <v>90</v>
      </c>
      <c r="F4" s="78">
        <v>90</v>
      </c>
      <c r="G4" s="78">
        <v>90</v>
      </c>
      <c r="H4" s="78">
        <v>90</v>
      </c>
      <c r="I4" s="78">
        <v>90</v>
      </c>
      <c r="J4" s="78"/>
      <c r="K4" s="78">
        <v>90</v>
      </c>
      <c r="L4" s="68"/>
      <c r="M4" s="68"/>
      <c r="N4" s="70">
        <f t="shared" ref="N4:N6" si="0">AVERAGE(B4:L4)+M4</f>
        <v>90</v>
      </c>
      <c r="O4" s="68"/>
      <c r="P4" s="66"/>
    </row>
    <row r="5" spans="1:16" ht="15.75" x14ac:dyDescent="0.25">
      <c r="A5" s="76" t="s">
        <v>116</v>
      </c>
      <c r="B5" s="77">
        <v>92</v>
      </c>
      <c r="C5" s="77">
        <v>75</v>
      </c>
      <c r="D5" s="77">
        <v>90</v>
      </c>
      <c r="E5" s="77">
        <v>85</v>
      </c>
      <c r="F5" s="77">
        <v>75</v>
      </c>
      <c r="G5" s="77">
        <v>85</v>
      </c>
      <c r="H5" s="77"/>
      <c r="I5" s="77"/>
      <c r="J5" s="77">
        <v>92</v>
      </c>
      <c r="K5" s="77">
        <v>94</v>
      </c>
      <c r="L5" s="1">
        <v>85</v>
      </c>
      <c r="M5" s="1"/>
      <c r="N5" s="70">
        <f t="shared" si="0"/>
        <v>85.888888888888886</v>
      </c>
      <c r="O5" s="68"/>
      <c r="P5" s="66"/>
    </row>
    <row r="6" spans="1:16" ht="15.75" x14ac:dyDescent="0.25">
      <c r="A6" s="76" t="s">
        <v>115</v>
      </c>
      <c r="B6" s="77">
        <v>92</v>
      </c>
      <c r="C6" s="77">
        <v>80</v>
      </c>
      <c r="D6" s="77">
        <v>90</v>
      </c>
      <c r="E6" s="77">
        <v>85</v>
      </c>
      <c r="F6" s="77">
        <v>80</v>
      </c>
      <c r="G6" s="77">
        <v>68</v>
      </c>
      <c r="H6" s="77">
        <v>88</v>
      </c>
      <c r="I6" s="77">
        <v>90</v>
      </c>
      <c r="J6" s="77"/>
      <c r="K6" s="77">
        <v>82</v>
      </c>
      <c r="L6" s="1"/>
      <c r="M6" s="1"/>
      <c r="N6" s="70">
        <f t="shared" si="0"/>
        <v>83.888888888888886</v>
      </c>
      <c r="O6" s="68"/>
      <c r="P6" s="66"/>
    </row>
    <row r="9" spans="1:16" ht="15.75" x14ac:dyDescent="0.25">
      <c r="A9" s="5" t="s">
        <v>2</v>
      </c>
      <c r="B9" s="12" t="s">
        <v>3</v>
      </c>
      <c r="C9" s="12"/>
    </row>
    <row r="10" spans="1:16" ht="15.75" x14ac:dyDescent="0.25">
      <c r="A10" s="5" t="s">
        <v>4</v>
      </c>
      <c r="B10" s="12" t="s">
        <v>5</v>
      </c>
      <c r="C10" s="12"/>
    </row>
    <row r="11" spans="1:16" ht="15.75" x14ac:dyDescent="0.25">
      <c r="A11" s="14" t="s">
        <v>6</v>
      </c>
      <c r="B11" s="12" t="s">
        <v>7</v>
      </c>
      <c r="C11" s="12"/>
    </row>
    <row r="12" spans="1:16" ht="15.75" x14ac:dyDescent="0.25">
      <c r="A12" s="14" t="s">
        <v>6</v>
      </c>
      <c r="B12" s="12" t="s">
        <v>8</v>
      </c>
      <c r="C12" s="12"/>
    </row>
    <row r="13" spans="1:16" ht="15.75" x14ac:dyDescent="0.25">
      <c r="A13" s="15" t="s">
        <v>6</v>
      </c>
      <c r="B13" s="4" t="s">
        <v>9</v>
      </c>
      <c r="C13" s="4"/>
    </row>
    <row r="14" spans="1:16" ht="15.75" x14ac:dyDescent="0.25">
      <c r="A14" s="15" t="s">
        <v>6</v>
      </c>
      <c r="B14" s="4" t="s">
        <v>10</v>
      </c>
      <c r="C14" s="4"/>
    </row>
    <row r="15" spans="1:16" ht="15.75" x14ac:dyDescent="0.25">
      <c r="A15" s="15" t="s">
        <v>6</v>
      </c>
      <c r="B15" s="4" t="s">
        <v>11</v>
      </c>
      <c r="C15" s="4"/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1"/>
  <sheetViews>
    <sheetView workbookViewId="0">
      <selection activeCell="F20" sqref="F20"/>
    </sheetView>
  </sheetViews>
  <sheetFormatPr defaultRowHeight="15" x14ac:dyDescent="0.25"/>
  <cols>
    <col min="1" max="1" width="4.7109375" style="13" customWidth="1"/>
    <col min="2" max="2" width="39.5703125" style="13" customWidth="1"/>
    <col min="3" max="12" width="9.140625" style="13"/>
    <col min="13" max="13" width="10.5703125" style="13" customWidth="1"/>
    <col min="14" max="16384" width="9.140625" style="13"/>
  </cols>
  <sheetData>
    <row r="1" spans="1:14" x14ac:dyDescent="0.25">
      <c r="A1" s="105" t="s">
        <v>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4" ht="146.25" customHeight="1" x14ac:dyDescent="0.25">
      <c r="A2" s="31"/>
      <c r="B2" s="40" t="s">
        <v>1</v>
      </c>
      <c r="C2" s="51" t="s">
        <v>75</v>
      </c>
      <c r="D2" s="51" t="s">
        <v>76</v>
      </c>
      <c r="E2" s="51" t="s">
        <v>77</v>
      </c>
      <c r="F2" s="51" t="s">
        <v>78</v>
      </c>
      <c r="G2" s="51" t="s">
        <v>79</v>
      </c>
      <c r="H2" s="51" t="s">
        <v>80</v>
      </c>
      <c r="I2" s="51" t="s">
        <v>81</v>
      </c>
      <c r="J2" s="41" t="s">
        <v>16</v>
      </c>
      <c r="K2" s="42" t="s">
        <v>15</v>
      </c>
      <c r="L2" s="41" t="s">
        <v>14</v>
      </c>
      <c r="M2" s="42" t="s">
        <v>17</v>
      </c>
    </row>
    <row r="3" spans="1:14" ht="15.75" x14ac:dyDescent="0.25">
      <c r="A3" s="43">
        <v>1</v>
      </c>
      <c r="B3" s="93" t="s">
        <v>103</v>
      </c>
      <c r="C3" s="94">
        <v>98</v>
      </c>
      <c r="D3" s="94">
        <v>98</v>
      </c>
      <c r="E3" s="94">
        <v>95</v>
      </c>
      <c r="F3" s="94">
        <v>98</v>
      </c>
      <c r="G3" s="94">
        <v>98</v>
      </c>
      <c r="H3" s="95">
        <v>100</v>
      </c>
      <c r="I3" s="94">
        <v>98</v>
      </c>
      <c r="J3" s="35">
        <f t="shared" ref="J3:J12" si="0">AVERAGE(C3:I3)</f>
        <v>97.857142857142861</v>
      </c>
      <c r="K3" s="38"/>
      <c r="L3" s="35">
        <f>J3+K3</f>
        <v>97.857142857142861</v>
      </c>
      <c r="M3" s="44"/>
      <c r="N3" s="65"/>
    </row>
    <row r="4" spans="1:14" ht="15.75" x14ac:dyDescent="0.25">
      <c r="A4" s="43">
        <v>2</v>
      </c>
      <c r="B4" s="93" t="s">
        <v>104</v>
      </c>
      <c r="C4" s="94">
        <v>98</v>
      </c>
      <c r="D4" s="94">
        <v>95</v>
      </c>
      <c r="E4" s="94">
        <v>95</v>
      </c>
      <c r="F4" s="94">
        <v>98</v>
      </c>
      <c r="G4" s="96">
        <v>96</v>
      </c>
      <c r="H4" s="96">
        <v>98</v>
      </c>
      <c r="I4" s="96">
        <v>97</v>
      </c>
      <c r="J4" s="35">
        <f t="shared" si="0"/>
        <v>96.714285714285708</v>
      </c>
      <c r="K4" s="34"/>
      <c r="L4" s="35">
        <f t="shared" ref="L4:L12" si="1">J4+K4</f>
        <v>96.714285714285708</v>
      </c>
      <c r="M4" s="44"/>
      <c r="N4" s="65"/>
    </row>
    <row r="5" spans="1:14" ht="15" customHeight="1" x14ac:dyDescent="0.25">
      <c r="A5" s="43">
        <v>3</v>
      </c>
      <c r="B5" s="93" t="s">
        <v>105</v>
      </c>
      <c r="C5" s="94">
        <v>98</v>
      </c>
      <c r="D5" s="94">
        <v>90</v>
      </c>
      <c r="E5" s="94">
        <v>95</v>
      </c>
      <c r="F5" s="94">
        <v>98</v>
      </c>
      <c r="G5" s="94">
        <v>96</v>
      </c>
      <c r="H5" s="94">
        <v>98</v>
      </c>
      <c r="I5" s="94">
        <v>97</v>
      </c>
      <c r="J5" s="35">
        <f t="shared" si="0"/>
        <v>96</v>
      </c>
      <c r="K5" s="34"/>
      <c r="L5" s="35">
        <f t="shared" si="1"/>
        <v>96</v>
      </c>
      <c r="M5" s="44"/>
      <c r="N5" s="65"/>
    </row>
    <row r="6" spans="1:14" ht="15.75" x14ac:dyDescent="0.25">
      <c r="A6" s="43">
        <v>4</v>
      </c>
      <c r="B6" s="93" t="s">
        <v>106</v>
      </c>
      <c r="C6" s="94">
        <v>96</v>
      </c>
      <c r="D6" s="94">
        <v>98</v>
      </c>
      <c r="E6" s="94">
        <v>95</v>
      </c>
      <c r="F6" s="94">
        <v>92</v>
      </c>
      <c r="G6" s="96">
        <v>95</v>
      </c>
      <c r="H6" s="96">
        <v>100</v>
      </c>
      <c r="I6" s="96">
        <v>95</v>
      </c>
      <c r="J6" s="35">
        <f t="shared" si="0"/>
        <v>95.857142857142861</v>
      </c>
      <c r="K6" s="34"/>
      <c r="L6" s="35">
        <f t="shared" si="1"/>
        <v>95.857142857142861</v>
      </c>
      <c r="M6" s="44"/>
      <c r="N6" s="65"/>
    </row>
    <row r="7" spans="1:14" ht="17.25" customHeight="1" x14ac:dyDescent="0.25">
      <c r="A7" s="43">
        <v>5</v>
      </c>
      <c r="B7" s="93" t="s">
        <v>107</v>
      </c>
      <c r="C7" s="94">
        <v>98</v>
      </c>
      <c r="D7" s="94">
        <v>95</v>
      </c>
      <c r="E7" s="94">
        <v>90</v>
      </c>
      <c r="F7" s="94">
        <v>90</v>
      </c>
      <c r="G7" s="94">
        <v>98</v>
      </c>
      <c r="H7" s="94">
        <v>98</v>
      </c>
      <c r="I7" s="94">
        <v>90</v>
      </c>
      <c r="J7" s="35">
        <f t="shared" si="0"/>
        <v>94.142857142857139</v>
      </c>
      <c r="K7" s="34"/>
      <c r="L7" s="35">
        <f t="shared" si="1"/>
        <v>94.142857142857139</v>
      </c>
      <c r="M7" s="44"/>
      <c r="N7" s="65"/>
    </row>
    <row r="8" spans="1:14" ht="18" customHeight="1" x14ac:dyDescent="0.25">
      <c r="A8" s="43">
        <v>6</v>
      </c>
      <c r="B8" s="93" t="s">
        <v>108</v>
      </c>
      <c r="C8" s="94">
        <v>93</v>
      </c>
      <c r="D8" s="94">
        <v>90</v>
      </c>
      <c r="E8" s="94">
        <v>90</v>
      </c>
      <c r="F8" s="94">
        <v>92</v>
      </c>
      <c r="G8" s="94">
        <v>95</v>
      </c>
      <c r="H8" s="94">
        <v>98</v>
      </c>
      <c r="I8" s="94">
        <v>95</v>
      </c>
      <c r="J8" s="35">
        <f t="shared" si="0"/>
        <v>93.285714285714292</v>
      </c>
      <c r="K8" s="34"/>
      <c r="L8" s="35">
        <f t="shared" si="1"/>
        <v>93.285714285714292</v>
      </c>
      <c r="M8" s="44"/>
      <c r="N8" s="65"/>
    </row>
    <row r="9" spans="1:14" ht="15.75" x14ac:dyDescent="0.25">
      <c r="A9" s="43">
        <v>7</v>
      </c>
      <c r="B9" s="93" t="s">
        <v>109</v>
      </c>
      <c r="C9" s="94">
        <v>98</v>
      </c>
      <c r="D9" s="94">
        <v>95</v>
      </c>
      <c r="E9" s="94">
        <v>90</v>
      </c>
      <c r="F9" s="94">
        <v>75</v>
      </c>
      <c r="G9" s="94">
        <v>98</v>
      </c>
      <c r="H9" s="94">
        <v>98</v>
      </c>
      <c r="I9" s="94">
        <v>90</v>
      </c>
      <c r="J9" s="35">
        <f t="shared" si="0"/>
        <v>92</v>
      </c>
      <c r="K9" s="34"/>
      <c r="L9" s="35">
        <f t="shared" si="1"/>
        <v>92</v>
      </c>
      <c r="M9" s="44"/>
      <c r="N9" s="65"/>
    </row>
    <row r="10" spans="1:14" ht="15.75" x14ac:dyDescent="0.25">
      <c r="A10" s="43">
        <v>8</v>
      </c>
      <c r="B10" s="93" t="s">
        <v>110</v>
      </c>
      <c r="C10" s="94">
        <v>95</v>
      </c>
      <c r="D10" s="94">
        <v>98</v>
      </c>
      <c r="E10" s="94">
        <v>65</v>
      </c>
      <c r="F10" s="94">
        <v>90</v>
      </c>
      <c r="G10" s="94">
        <v>92</v>
      </c>
      <c r="H10" s="94">
        <v>95</v>
      </c>
      <c r="I10" s="94">
        <v>89</v>
      </c>
      <c r="J10" s="35">
        <f t="shared" si="0"/>
        <v>89.142857142857139</v>
      </c>
      <c r="K10" s="34"/>
      <c r="L10" s="35">
        <f t="shared" si="1"/>
        <v>89.142857142857139</v>
      </c>
      <c r="M10" s="44"/>
      <c r="N10" s="65"/>
    </row>
    <row r="11" spans="1:14" ht="15.75" x14ac:dyDescent="0.25">
      <c r="A11" s="43">
        <v>9</v>
      </c>
      <c r="B11" s="93" t="s">
        <v>111</v>
      </c>
      <c r="C11" s="94">
        <v>95</v>
      </c>
      <c r="D11" s="94">
        <v>90</v>
      </c>
      <c r="E11" s="94">
        <v>82</v>
      </c>
      <c r="F11" s="94">
        <v>75</v>
      </c>
      <c r="G11" s="94">
        <v>91</v>
      </c>
      <c r="H11" s="94">
        <v>98</v>
      </c>
      <c r="I11" s="94">
        <v>92</v>
      </c>
      <c r="J11" s="35">
        <f t="shared" si="0"/>
        <v>89</v>
      </c>
      <c r="K11" s="34"/>
      <c r="L11" s="35">
        <f t="shared" si="1"/>
        <v>89</v>
      </c>
      <c r="M11" s="44"/>
      <c r="N11" s="65"/>
    </row>
    <row r="12" spans="1:14" ht="15.75" x14ac:dyDescent="0.25">
      <c r="A12" s="43">
        <v>10</v>
      </c>
      <c r="B12" s="93" t="s">
        <v>112</v>
      </c>
      <c r="C12" s="94">
        <v>90</v>
      </c>
      <c r="D12" s="94">
        <v>90</v>
      </c>
      <c r="E12" s="94">
        <v>65</v>
      </c>
      <c r="F12" s="94">
        <v>90</v>
      </c>
      <c r="G12" s="94">
        <v>95</v>
      </c>
      <c r="H12" s="94">
        <v>80</v>
      </c>
      <c r="I12" s="94">
        <v>97</v>
      </c>
      <c r="J12" s="35">
        <f t="shared" si="0"/>
        <v>86.714285714285708</v>
      </c>
      <c r="K12" s="34"/>
      <c r="L12" s="35">
        <f t="shared" si="1"/>
        <v>86.714285714285708</v>
      </c>
      <c r="M12" s="44"/>
      <c r="N12" s="65"/>
    </row>
    <row r="13" spans="1:14" x14ac:dyDescent="0.25">
      <c r="A13" s="45"/>
    </row>
    <row r="14" spans="1:14" x14ac:dyDescent="0.25">
      <c r="A14" s="46"/>
      <c r="B14" s="46"/>
      <c r="C14" s="47"/>
      <c r="D14" s="47"/>
      <c r="E14" s="47"/>
      <c r="F14" s="47"/>
      <c r="G14" s="48"/>
      <c r="H14" s="46"/>
      <c r="I14" s="46"/>
      <c r="J14" s="46"/>
      <c r="K14" s="46"/>
      <c r="L14" s="46"/>
      <c r="M14" s="46"/>
    </row>
    <row r="15" spans="1:14" ht="21.75" customHeight="1" x14ac:dyDescent="0.25">
      <c r="A15" s="46"/>
      <c r="B15" s="46" t="s">
        <v>2</v>
      </c>
      <c r="C15" s="47" t="s">
        <v>3</v>
      </c>
      <c r="D15" s="47"/>
      <c r="E15" s="47"/>
      <c r="F15" s="47"/>
      <c r="G15" s="48"/>
      <c r="H15" s="46"/>
      <c r="I15" s="46"/>
      <c r="J15" s="46"/>
      <c r="K15" s="46"/>
      <c r="L15" s="46"/>
      <c r="M15" s="46"/>
    </row>
    <row r="16" spans="1:14" ht="21.75" customHeight="1" x14ac:dyDescent="0.25">
      <c r="A16" s="46"/>
      <c r="B16" s="46" t="s">
        <v>4</v>
      </c>
      <c r="C16" s="47" t="s">
        <v>5</v>
      </c>
      <c r="D16" s="47"/>
      <c r="E16" s="47"/>
      <c r="F16" s="47"/>
      <c r="G16" s="48"/>
      <c r="H16" s="46"/>
      <c r="I16" s="46"/>
      <c r="J16" s="46"/>
      <c r="K16" s="46"/>
      <c r="L16" s="46"/>
      <c r="M16" s="46"/>
    </row>
    <row r="17" spans="1:13" ht="21.75" customHeight="1" x14ac:dyDescent="0.25">
      <c r="A17" s="46"/>
      <c r="B17" s="49" t="s">
        <v>6</v>
      </c>
      <c r="C17" s="47" t="s">
        <v>7</v>
      </c>
      <c r="D17" s="47"/>
      <c r="E17" s="47"/>
      <c r="F17" s="47"/>
      <c r="G17" s="48"/>
      <c r="H17" s="46"/>
      <c r="I17" s="46"/>
      <c r="J17" s="46"/>
      <c r="K17" s="46"/>
      <c r="L17" s="46"/>
      <c r="M17" s="46"/>
    </row>
    <row r="18" spans="1:13" ht="21.75" customHeight="1" x14ac:dyDescent="0.25">
      <c r="A18" s="46"/>
      <c r="B18" s="49" t="s">
        <v>6</v>
      </c>
      <c r="C18" s="47" t="s">
        <v>8</v>
      </c>
      <c r="D18" s="47"/>
      <c r="E18" s="47"/>
      <c r="F18" s="47"/>
      <c r="G18" s="48"/>
      <c r="H18" s="46"/>
      <c r="I18" s="46"/>
      <c r="J18" s="46"/>
      <c r="K18" s="46"/>
      <c r="L18" s="46"/>
      <c r="M18" s="46"/>
    </row>
    <row r="19" spans="1:13" ht="21.75" customHeight="1" x14ac:dyDescent="0.25">
      <c r="B19" s="50" t="s">
        <v>6</v>
      </c>
      <c r="C19" s="13" t="s">
        <v>9</v>
      </c>
    </row>
    <row r="20" spans="1:13" ht="21.75" customHeight="1" x14ac:dyDescent="0.25">
      <c r="B20" s="50" t="s">
        <v>6</v>
      </c>
      <c r="C20" s="13" t="s">
        <v>10</v>
      </c>
    </row>
    <row r="21" spans="1:13" ht="21.75" customHeight="1" x14ac:dyDescent="0.25">
      <c r="B21" s="50" t="s">
        <v>6</v>
      </c>
      <c r="C21" s="13" t="s">
        <v>11</v>
      </c>
    </row>
  </sheetData>
  <sortState ref="A3:M37">
    <sortCondition descending="1" ref="J3"/>
  </sortState>
  <mergeCells count="1">
    <mergeCell ref="A1:M1"/>
  </mergeCells>
  <pageMargins left="0.7" right="0.7" top="0.75" bottom="0.75" header="0.3" footer="0.3"/>
  <pageSetup paperSize="9" scale="8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А-20</vt:lpstr>
      <vt:lpstr> А-21 ск</vt:lpstr>
      <vt:lpstr>А-21</vt:lpstr>
      <vt:lpstr>А-22</vt:lpstr>
      <vt:lpstr>А-23</vt:lpstr>
      <vt:lpstr>А-22ск</vt:lpstr>
      <vt:lpstr>А-23ск</vt:lpstr>
      <vt:lpstr>А-23М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2024-01-10T09:59:17Z</dcterms:modified>
</cp:coreProperties>
</file>