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770" windowHeight="11700" tabRatio="940" firstSheet="1" activeTab="16"/>
  </bookViews>
  <sheets>
    <sheet name="АІ-23" sheetId="47" r:id="rId1"/>
    <sheet name="АІ-22" sheetId="45" r:id="rId2"/>
    <sheet name="Лист1" sheetId="58" r:id="rId3"/>
    <sheet name="АІ-21" sheetId="35" r:id="rId4"/>
    <sheet name="АІ-20" sheetId="26" r:id="rId5"/>
    <sheet name="АІ-23-1ск" sheetId="46" r:id="rId6"/>
    <sheet name="АІ-22-1+2ск" sheetId="53" r:id="rId7"/>
    <sheet name="АІ-21-ск" sheetId="36" r:id="rId8"/>
    <sheet name="МАГ-А23" sheetId="38" r:id="rId9"/>
    <sheet name="ГМ-23" sheetId="54" r:id="rId10"/>
    <sheet name="ГМ-22" sheetId="51" r:id="rId11"/>
    <sheet name="ГМ-21" sheetId="44" r:id="rId12"/>
    <sheet name="ГМ-20" sheetId="48" r:id="rId13"/>
    <sheet name="ГМ-23 (ск)" sheetId="52" r:id="rId14"/>
    <sheet name="ГМ-22 (ск)" sheetId="55" r:id="rId15"/>
    <sheet name="Ет-23" sheetId="56" r:id="rId16"/>
    <sheet name="Ет-22" sheetId="49" r:id="rId17"/>
    <sheet name="Ет-21 " sheetId="40" r:id="rId18"/>
    <sheet name="Ет-20" sheetId="32" r:id="rId19"/>
    <sheet name="ЕТ-23ск" sheetId="57" r:id="rId20"/>
    <sheet name="ЕТ-22ск " sheetId="42" r:id="rId21"/>
    <sheet name="МАГ-ЕТ-23" sheetId="43" r:id="rId22"/>
    <sheet name="Лист2" sheetId="50" r:id="rId23"/>
  </sheets>
  <definedNames>
    <definedName name="_xlnm._FilterDatabase" localSheetId="20" hidden="1">'ЕТ-22ск '!$B$5:$M$7</definedName>
    <definedName name="_xlnm._FilterDatabase" localSheetId="19" hidden="1">'ЕТ-23ск'!$B$5:$N$5</definedName>
    <definedName name="_xlnm.Print_Area" localSheetId="4">'АІ-20'!$A$1:$Q$62</definedName>
    <definedName name="_xlnm.Print_Area" localSheetId="3">'АІ-21'!$A$1:$O$24</definedName>
    <definedName name="_xlnm.Print_Area" localSheetId="7">'АІ-21-ск'!$A$1:$P$18</definedName>
    <definedName name="_xlnm.Print_Area" localSheetId="1">'АІ-22'!$A$1:$O$29</definedName>
    <definedName name="_xlnm.Print_Area" localSheetId="6">'АІ-22-1+2ск'!$A$1:$O$18</definedName>
    <definedName name="_xlnm.Print_Area" localSheetId="0">'АІ-23'!$A$1:$M$30</definedName>
    <definedName name="_xlnm.Print_Area" localSheetId="5">'АІ-23-1ск'!$A$1:$O$18</definedName>
    <definedName name="_xlnm.Print_Area" localSheetId="12">'ГМ-20'!$A$1:$Q$16</definedName>
    <definedName name="_xlnm.Print_Area" localSheetId="11">'ГМ-21'!$A$1:$N$16</definedName>
    <definedName name="_xlnm.Print_Area" localSheetId="10">'ГМ-22'!$A$1:$M$16</definedName>
    <definedName name="_xlnm.Print_Area" localSheetId="14">'ГМ-22 (ск)'!$A$1:$Q$14</definedName>
    <definedName name="_xlnm.Print_Area" localSheetId="9">'ГМ-23'!$A$1:$M$16</definedName>
    <definedName name="_xlnm.Print_Area" localSheetId="13">'ГМ-23 (ск)'!$A$1:$N$13</definedName>
    <definedName name="_xlnm.Print_Area" localSheetId="18">'Ет-20'!$A$1:$N$15</definedName>
    <definedName name="_xlnm.Print_Area" localSheetId="17">'Ет-21 '!$A$1:$O$18</definedName>
    <definedName name="_xlnm.Print_Area" localSheetId="16">'Ет-22'!$A$1:$O$19</definedName>
    <definedName name="_xlnm.Print_Area" localSheetId="20">'ЕТ-22ск '!$A$1:$N$16</definedName>
    <definedName name="_xlnm.Print_Area" localSheetId="15">'Ет-23'!$A$1:$M$18</definedName>
    <definedName name="_xlnm.Print_Area" localSheetId="19">'ЕТ-23ск'!$A$1:$O$14</definedName>
    <definedName name="_xlnm.Print_Area" localSheetId="8">'МАГ-А23'!$A$1:$N$22</definedName>
    <definedName name="_xlnm.Print_Area" localSheetId="21">'МАГ-ЕТ-23'!$A$1:$N$15</definedName>
  </definedNames>
  <calcPr calcId="162913"/>
</workbook>
</file>

<file path=xl/calcChain.xml><?xml version="1.0" encoding="utf-8"?>
<calcChain xmlns="http://schemas.openxmlformats.org/spreadsheetml/2006/main">
  <c r="I14" i="47" l="1"/>
  <c r="I20" i="47"/>
  <c r="I7" i="47"/>
  <c r="I15" i="47"/>
  <c r="I8" i="47"/>
  <c r="I16" i="47"/>
  <c r="I10" i="47"/>
  <c r="I12" i="47"/>
  <c r="I17" i="47"/>
  <c r="I18" i="47"/>
  <c r="I6" i="47"/>
  <c r="I19" i="47"/>
  <c r="I5" i="47"/>
  <c r="I13" i="47"/>
  <c r="I11" i="47"/>
  <c r="I9" i="47"/>
  <c r="J4" i="52" l="1"/>
  <c r="K8" i="49"/>
  <c r="M8" i="49" s="1"/>
  <c r="L7" i="36" l="1"/>
  <c r="N7" i="36" s="1"/>
  <c r="L8" i="36"/>
  <c r="N8" i="36" s="1"/>
  <c r="L6" i="36"/>
  <c r="N6" i="36" s="1"/>
  <c r="L5" i="36"/>
  <c r="N5" i="36" s="1"/>
  <c r="L9" i="36"/>
  <c r="N9" i="36" s="1"/>
  <c r="K7" i="46"/>
  <c r="M7" i="46" s="1"/>
  <c r="I9" i="56" l="1"/>
  <c r="K9" i="56" s="1"/>
  <c r="K9" i="40"/>
  <c r="M9" i="40" s="1"/>
  <c r="K5" i="40"/>
  <c r="M5" i="40" s="1"/>
  <c r="K6" i="40"/>
  <c r="M6" i="40" s="1"/>
  <c r="I5" i="51"/>
  <c r="K5" i="51" s="1"/>
  <c r="J5" i="44"/>
  <c r="L5" i="44" s="1"/>
  <c r="J4" i="44"/>
  <c r="L4" i="44" s="1"/>
  <c r="J4" i="43" l="1"/>
  <c r="L4" i="43" s="1"/>
  <c r="J5" i="43"/>
  <c r="L5" i="43" s="1"/>
  <c r="J6" i="43"/>
  <c r="L6" i="43" s="1"/>
  <c r="J6" i="42"/>
  <c r="L6" i="42" s="1"/>
  <c r="J5" i="42"/>
  <c r="L5" i="42" s="1"/>
  <c r="J7" i="42"/>
  <c r="L7" i="42" s="1"/>
  <c r="K5" i="57"/>
  <c r="M5" i="57" s="1"/>
  <c r="J6" i="32"/>
  <c r="L6" i="32" s="1"/>
  <c r="J5" i="32"/>
  <c r="L5" i="32" s="1"/>
  <c r="K7" i="40"/>
  <c r="M7" i="40" s="1"/>
  <c r="K8" i="40"/>
  <c r="M8" i="40" s="1"/>
  <c r="K6" i="49"/>
  <c r="M6" i="49" s="1"/>
  <c r="K7" i="49"/>
  <c r="M7" i="49" s="1"/>
  <c r="K10" i="49"/>
  <c r="M10" i="49" s="1"/>
  <c r="K5" i="49"/>
  <c r="M5" i="49" s="1"/>
  <c r="K9" i="49"/>
  <c r="M9" i="49" s="1"/>
  <c r="I8" i="56"/>
  <c r="K8" i="56" s="1"/>
  <c r="I10" i="56"/>
  <c r="K10" i="56" s="1"/>
  <c r="I5" i="56"/>
  <c r="K5" i="56" s="1"/>
  <c r="I6" i="56"/>
  <c r="K6" i="56" s="1"/>
  <c r="I7" i="56"/>
  <c r="K7" i="56" s="1"/>
  <c r="M5" i="55"/>
  <c r="O5" i="55" s="1"/>
  <c r="M4" i="55"/>
  <c r="O4" i="55" s="1"/>
  <c r="L4" i="52"/>
  <c r="M4" i="48"/>
  <c r="O4" i="48" s="1"/>
  <c r="J6" i="44"/>
  <c r="L6" i="44" s="1"/>
  <c r="I7" i="51"/>
  <c r="K7" i="51" s="1"/>
  <c r="I4" i="51"/>
  <c r="K4" i="51" s="1"/>
  <c r="I6" i="51"/>
  <c r="K6" i="51" s="1"/>
  <c r="I4" i="54"/>
  <c r="K4" i="54" s="1"/>
  <c r="I6" i="54"/>
  <c r="K6" i="54" s="1"/>
  <c r="I7" i="54"/>
  <c r="K7" i="54" s="1"/>
  <c r="I5" i="54"/>
  <c r="K5" i="54" s="1"/>
  <c r="J7" i="38"/>
  <c r="L7" i="38" s="1"/>
  <c r="J13" i="38"/>
  <c r="L13" i="38" s="1"/>
  <c r="J6" i="38"/>
  <c r="L6" i="38" s="1"/>
  <c r="J4" i="38"/>
  <c r="L4" i="38" s="1"/>
  <c r="J10" i="38"/>
  <c r="L10" i="38" s="1"/>
  <c r="J12" i="38"/>
  <c r="L12" i="38" s="1"/>
  <c r="J9" i="38"/>
  <c r="L9" i="38" s="1"/>
  <c r="J8" i="38"/>
  <c r="L8" i="38" s="1"/>
  <c r="J11" i="38"/>
  <c r="L11" i="38" s="1"/>
  <c r="J5" i="38"/>
  <c r="L5" i="38" s="1"/>
  <c r="K5" i="53"/>
  <c r="M5" i="53" s="1"/>
  <c r="K8" i="53"/>
  <c r="M8" i="53" s="1"/>
  <c r="K7" i="53"/>
  <c r="M7" i="53" s="1"/>
  <c r="K6" i="53"/>
  <c r="M6" i="53" s="1"/>
  <c r="K8" i="46"/>
  <c r="M8" i="46" s="1"/>
  <c r="K9" i="46"/>
  <c r="M9" i="46" s="1"/>
  <c r="K5" i="46"/>
  <c r="M5" i="46" s="1"/>
  <c r="K6" i="46"/>
  <c r="M6" i="46" s="1"/>
  <c r="L18" i="26"/>
  <c r="N18" i="26" s="1"/>
  <c r="L17" i="26"/>
  <c r="N17" i="26" s="1"/>
  <c r="L16" i="26"/>
  <c r="N16" i="26" s="1"/>
  <c r="L4" i="26"/>
  <c r="N4" i="26" s="1"/>
  <c r="L12" i="26"/>
  <c r="N12" i="26" s="1"/>
  <c r="L11" i="26"/>
  <c r="N11" i="26" s="1"/>
  <c r="L7" i="26"/>
  <c r="N7" i="26" s="1"/>
  <c r="L13" i="26"/>
  <c r="N13" i="26" s="1"/>
  <c r="L9" i="26"/>
  <c r="N9" i="26" s="1"/>
  <c r="L5" i="26"/>
  <c r="N5" i="26" s="1"/>
  <c r="L14" i="26"/>
  <c r="N14" i="26" s="1"/>
  <c r="L15" i="26"/>
  <c r="N15" i="26" s="1"/>
  <c r="L8" i="26"/>
  <c r="N8" i="26" s="1"/>
  <c r="L6" i="26"/>
  <c r="N6" i="26" s="1"/>
  <c r="L10" i="26"/>
  <c r="N10" i="26" s="1"/>
  <c r="K11" i="35"/>
  <c r="M11" i="35" s="1"/>
  <c r="K10" i="35"/>
  <c r="M10" i="35" s="1"/>
  <c r="K17" i="35"/>
  <c r="M17" i="35" s="1"/>
  <c r="K15" i="35"/>
  <c r="M15" i="35" s="1"/>
  <c r="K12" i="35"/>
  <c r="M12" i="35" s="1"/>
  <c r="K6" i="35"/>
  <c r="M6" i="35" s="1"/>
  <c r="K7" i="35"/>
  <c r="M7" i="35" s="1"/>
  <c r="K5" i="35"/>
  <c r="M5" i="35" s="1"/>
  <c r="K14" i="35"/>
  <c r="M14" i="35" s="1"/>
  <c r="K16" i="35"/>
  <c r="M16" i="35" s="1"/>
  <c r="K13" i="35"/>
  <c r="M13" i="35" s="1"/>
  <c r="K8" i="35"/>
  <c r="M8" i="35" s="1"/>
  <c r="K9" i="35"/>
  <c r="M9" i="35" s="1"/>
  <c r="K10" i="45"/>
  <c r="M10" i="45" s="1"/>
  <c r="K9" i="45"/>
  <c r="M9" i="45" s="1"/>
  <c r="K7" i="45"/>
  <c r="M7" i="45" s="1"/>
  <c r="K20" i="45"/>
  <c r="M20" i="45" s="1"/>
  <c r="K17" i="45"/>
  <c r="M17" i="45" s="1"/>
  <c r="K15" i="45"/>
  <c r="M15" i="45" s="1"/>
  <c r="K12" i="45"/>
  <c r="M12" i="45" s="1"/>
  <c r="K14" i="45"/>
  <c r="M14" i="45" s="1"/>
  <c r="K4" i="45"/>
  <c r="M4" i="45" s="1"/>
  <c r="K16" i="45"/>
  <c r="M16" i="45" s="1"/>
  <c r="K6" i="45"/>
  <c r="M6" i="45" s="1"/>
  <c r="K8" i="45"/>
  <c r="M8" i="45" s="1"/>
  <c r="K19" i="45"/>
  <c r="M19" i="45" s="1"/>
  <c r="K11" i="45"/>
  <c r="M11" i="45" s="1"/>
  <c r="K5" i="45"/>
  <c r="M5" i="45" s="1"/>
  <c r="K18" i="45"/>
  <c r="M18" i="45" s="1"/>
  <c r="K13" i="45"/>
  <c r="M13" i="45" s="1"/>
  <c r="K9" i="47"/>
  <c r="K11" i="47"/>
  <c r="K13" i="47"/>
  <c r="K5" i="47"/>
  <c r="K19" i="47"/>
  <c r="K6" i="47"/>
  <c r="K18" i="47"/>
  <c r="K17" i="47"/>
  <c r="K12" i="47"/>
  <c r="K10" i="47"/>
  <c r="K16" i="47"/>
  <c r="K8" i="47"/>
  <c r="K15" i="47"/>
  <c r="K7" i="47"/>
  <c r="K20" i="47"/>
  <c r="K14" i="47"/>
</calcChain>
</file>

<file path=xl/sharedStrings.xml><?xml version="1.0" encoding="utf-8"?>
<sst xmlns="http://schemas.openxmlformats.org/spreadsheetml/2006/main" count="755" uniqueCount="261">
  <si>
    <t>ЕКЗАМЕНИ</t>
  </si>
  <si>
    <t>Підсумки</t>
  </si>
  <si>
    <t>№ п.п</t>
  </si>
  <si>
    <t>Прізвище, ім'я, та по-батькові</t>
  </si>
  <si>
    <t xml:space="preserve">середній бал </t>
  </si>
  <si>
    <t>Вища математика</t>
  </si>
  <si>
    <t>примітка</t>
  </si>
  <si>
    <t>Фізика</t>
  </si>
  <si>
    <t>Електричні машини</t>
  </si>
  <si>
    <t>Теоретичні основи електротехніки</t>
  </si>
  <si>
    <t>Механіка матеріалів і конструкцій</t>
  </si>
  <si>
    <t>Теоретична механіка</t>
  </si>
  <si>
    <t>Заліки</t>
  </si>
  <si>
    <t>додатковий бал</t>
  </si>
  <si>
    <t>загальний рейтинговий бал</t>
  </si>
  <si>
    <t>соціальна пільга</t>
  </si>
  <si>
    <t>РЕЙТИНГ СТУДЕНТІВ  ФАКУЛЬТЕТУ ІНЖЕНЕРІЇ ТА ЕНЕРГЕТИКИ  ДЛЯ ПРИЗНАЧЕННЯ АКАДЕМІЧНОЇ СТИПЕНДІЇ</t>
  </si>
  <si>
    <t>Освітній ступінь БАКАЛАВР,  курс _1, спеціальність "Електроенергетика, електротехніка та електромеханіка"</t>
  </si>
  <si>
    <t>Історія та культура України</t>
  </si>
  <si>
    <t>Освітній ступінь БАКАЛАВР,  курс _1 ( скорочений термін) спеціальність "Електроенергетика, електротехніка та електромеханіка"</t>
  </si>
  <si>
    <t>Екзамени</t>
  </si>
  <si>
    <t>Філософія</t>
  </si>
  <si>
    <t>Освітній ступінь БАКАЛАВР,  курс _1 (скорочений термін) , спеціальність "Агроінженерія"</t>
  </si>
  <si>
    <t>Гідравліка і теплотехніка</t>
  </si>
  <si>
    <t>Ремонт машин та обладнання</t>
  </si>
  <si>
    <t>Безпека життєдіяльності</t>
  </si>
  <si>
    <t>РЕЙТИНГ СТУДЕНТІВ  ФАКУЛЬТЕТУ ІНЖЕНЕРІЇ ТА ЕНЕРГЕТИКИ  ДЛЯ ПРИЗНАЧЕННЯ АКАДЕМІЧНОЇ СТИПЕНДІЇ
Освітній ступінь Магістр,  1 курс, спеціальність "Агроінженерія"</t>
  </si>
  <si>
    <t>Освітній ступінь БАКАЛАВР,  курс _3, спеціальність "Електроенергетика, електротехніка та електромеханіка"</t>
  </si>
  <si>
    <t xml:space="preserve">РЕЙТИНГ СТУДЕНТІВ  ФАКУЛЬТЕТУ ІНЖЕНЕРІЇ ТА ЕНЕРГЕТИКИ  ДЛЯ ПРИЗНАЧЕННЯ АКАДЕМІЧНОЇ СТИПЕНДІЇ
Освітній ступінь Магістр,  курс _1, спеціальність "Електроенергетика, електротехніка та електромеханіка"
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</si>
  <si>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_1, спеціальність "Галузеве машинобудування"
</t>
  </si>
  <si>
    <t>Теорія механізмів і машин</t>
  </si>
  <si>
    <t>Освітній ступінь БАКАЛАВР,  курс _2 (скорочений термін) , спеціальність "Агроінженерія"</t>
  </si>
  <si>
    <t xml:space="preserve"> </t>
  </si>
  <si>
    <t>Освітній ступінь БАКАЛАВР,  курс _1 , спеціальність "Агроінженерія"</t>
  </si>
  <si>
    <t xml:space="preserve">Фізика </t>
  </si>
  <si>
    <t>Освітній ступінь БАКАЛАВР,  курс _3, спеціальність "Агроінженерія"</t>
  </si>
  <si>
    <t>Залік</t>
  </si>
  <si>
    <t>Освітній ступінь БАКАЛАВР,  курс _4, спеціальність "Електроенергетика, електротехніка та електромеханіка"</t>
  </si>
  <si>
    <t>РЕЙТИНГ СТУДЕНТІВ  ФАКУЛЬТЕТУ ІНЖЕНЕРІЇ ТА ЕНЕРГЕТИКИ  ДЛЯ ПРИЗНАЧЕННЯ АКАДЕМІЧНОЇ СТИПЕНДІЇ
Освітній ступінь БАКАЛАВР,  курс _4__ спеціальність " Агроінженерія"</t>
  </si>
  <si>
    <t>Безпека виробничих процесів в агроінженерії</t>
  </si>
  <si>
    <t>Вступ до спеціальності з основами професійної етики</t>
  </si>
  <si>
    <t>Екзамен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</si>
  <si>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_3, спеціальність "Галузеве машинобудування"
</t>
  </si>
  <si>
    <t xml:space="preserve">           Заліки                    </t>
  </si>
  <si>
    <t>Правознавство</t>
  </si>
  <si>
    <t>Сільськогосподарські машини</t>
  </si>
  <si>
    <t>Трактори і автомобілі</t>
  </si>
  <si>
    <t>Гідропривід с.г. техніки</t>
  </si>
  <si>
    <t>Яцкевич Володимир Юрійович</t>
  </si>
  <si>
    <t>Білоцький Олександр Васильович</t>
  </si>
  <si>
    <t xml:space="preserve">Бойко Андрій Олегович    </t>
  </si>
  <si>
    <t>Вознюк Олександр Миколайович</t>
  </si>
  <si>
    <t>Кошман Михайло Сергійович</t>
  </si>
  <si>
    <t>Крилас Максім Сергійович</t>
  </si>
  <si>
    <t>Лісовець Павло Сергійович</t>
  </si>
  <si>
    <t>Савчук Вадим Романович</t>
  </si>
  <si>
    <t>Дармограй Максим Михайлович</t>
  </si>
  <si>
    <t>Парфенюк Богдан Миколайович</t>
  </si>
  <si>
    <t>Пилипович Микола Михайлович</t>
  </si>
  <si>
    <t>Поліщук Максим Олегович</t>
  </si>
  <si>
    <t>Черноус Микола Васильович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</si>
  <si>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_1 (ск), спеціальність "Галузеве машинобудування"
</t>
  </si>
  <si>
    <t>Мехатронні системи техніки в АПК</t>
  </si>
  <si>
    <t>Правове регулювання господарської діяльності</t>
  </si>
  <si>
    <t>Ділова українська мова</t>
  </si>
  <si>
    <t xml:space="preserve">Безсмертний Олексій Володимирович </t>
  </si>
  <si>
    <t xml:space="preserve">Невмержицький Тарас Віталійович </t>
  </si>
  <si>
    <t xml:space="preserve">Шнит Микола Павлович </t>
  </si>
  <si>
    <t xml:space="preserve">Ясінський Владислав Олександрович </t>
  </si>
  <si>
    <t>Механізація технологічних процесів виробництва та переробки с.г. продукції</t>
  </si>
  <si>
    <t xml:space="preserve">Ковальчук Даніл Сергійович </t>
  </si>
  <si>
    <t xml:space="preserve">Прищепа Артур Володимирович </t>
  </si>
  <si>
    <t xml:space="preserve">Шагов Давид Олегович </t>
  </si>
  <si>
    <t xml:space="preserve">Якименко Роман Михайлович </t>
  </si>
  <si>
    <t>КП</t>
  </si>
  <si>
    <t>Експлуатація машин та обладнання в рослинництві</t>
  </si>
  <si>
    <t xml:space="preserve">     Заліки        </t>
  </si>
  <si>
    <t>Освітній ступінь БАКАЛАВР,  курс _3 (скорочений термін) , спеціальність "Агроінженерія"</t>
  </si>
  <si>
    <t>Інженерний менеджмент</t>
  </si>
  <si>
    <t>Ділова іноземна мова</t>
  </si>
  <si>
    <t>Нарисна геометрія, інженерна графіка та інформаційні технології</t>
  </si>
  <si>
    <t xml:space="preserve">Ярощук Назар Вікторович </t>
  </si>
  <si>
    <t>Софина Віталій Юрійович</t>
  </si>
  <si>
    <t>Матеріалознавство</t>
  </si>
  <si>
    <t>Гідравліка</t>
  </si>
  <si>
    <t xml:space="preserve">     Заліки         </t>
  </si>
  <si>
    <t>Технологія машинобудування</t>
  </si>
  <si>
    <t>Підйомно-транспортні машини та мобільна техніка</t>
  </si>
  <si>
    <t>Машини і обладнання для рослинництва</t>
  </si>
  <si>
    <t>Машини і обладнання для тваринництва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</si>
  <si>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_2 (ск), спеціальність "Галузеве машинобудування"
</t>
  </si>
  <si>
    <t>кп</t>
  </si>
  <si>
    <t>Мехатроніка</t>
  </si>
  <si>
    <t>Дизайн та ергономіка машин АПВ</t>
  </si>
  <si>
    <t>Системи автоматизованого проектування</t>
  </si>
  <si>
    <t>Електропривод та електрифіковані технології в машинобудуванні</t>
  </si>
  <si>
    <t>Експлуатація машин і обладнання</t>
  </si>
  <si>
    <t>Технічний сервіс</t>
  </si>
  <si>
    <t>Проектування та аналіз технологічних систем</t>
  </si>
  <si>
    <t>Освітній ступінь БАКАЛАВР,  курс _2 ( скорочений термін) спеціальність "Електроенергетика, електротехніка та електромеханіка"</t>
  </si>
  <si>
    <t>Теоретичні основи автоматики</t>
  </si>
  <si>
    <t>Перспективні технології нетрадиційної та відновлювальної енергетики</t>
  </si>
  <si>
    <t>Інтелектуальна власність</t>
  </si>
  <si>
    <t>Фахова іноземна мова (рівень В2)</t>
  </si>
  <si>
    <t>Проектування систем електрифікації, автоматизації та електропостачання</t>
  </si>
  <si>
    <t>Безпека праці в енергоустановках та цивільний захист</t>
  </si>
  <si>
    <t>Методологія та організація наукових досліджень</t>
  </si>
  <si>
    <t>Принципи будови електричних мереж і систем в електротехніці та електромагнітна сумісність</t>
  </si>
  <si>
    <t>Основи технічної творчості та наукове конструювання с.г. техніки</t>
  </si>
  <si>
    <t>Освітній ступінь БАКАЛАВР,  курс _2, спеціальність "Електроенергетика, електротехніка та електромеханіка"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</si>
  <si>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_4 спеціальність "Галузеве машинобудування"
</t>
  </si>
  <si>
    <t>Ліпінський Денис Русланович</t>
  </si>
  <si>
    <t>Скалозуб Олег Дмитрович</t>
  </si>
  <si>
    <t xml:space="preserve">Товкач Михайло Павлович </t>
  </si>
  <si>
    <t xml:space="preserve">Дем`янчук Вадим Петрович </t>
  </si>
  <si>
    <t xml:space="preserve">Євтух Олександр Юрійович </t>
  </si>
  <si>
    <t>Івков Юрій Сергійович</t>
  </si>
  <si>
    <t xml:space="preserve">Кузьменко Максим Володимирович </t>
  </si>
  <si>
    <t xml:space="preserve">Дунаєв Максим Олексійович </t>
  </si>
  <si>
    <t xml:space="preserve">Мельничук Максим Миколайович </t>
  </si>
  <si>
    <t xml:space="preserve">Олізаровський Іван Олександрович </t>
  </si>
  <si>
    <t xml:space="preserve">Денисенко Микита Сергійович </t>
  </si>
  <si>
    <t xml:space="preserve">Рожок Максим Вікторович </t>
  </si>
  <si>
    <t xml:space="preserve">Стеблецький Назар Юрійович </t>
  </si>
  <si>
    <t xml:space="preserve">Шаповал Марина Олександрівна </t>
  </si>
  <si>
    <t xml:space="preserve">Ярмола Олена Михайлівна </t>
  </si>
  <si>
    <t>Антоненко Євгеній Михайлович</t>
  </si>
  <si>
    <t>Косянчук Олександр Володимирович</t>
  </si>
  <si>
    <t>Пакляченко Давид Юрійович</t>
  </si>
  <si>
    <t>Онищук Олексій Андрійович</t>
  </si>
  <si>
    <t xml:space="preserve">Ткачук Артем Миколайович </t>
  </si>
  <si>
    <t xml:space="preserve">Богатирчук Михайло Вікторович </t>
  </si>
  <si>
    <t xml:space="preserve">Дмитрук Богдан Михайлович </t>
  </si>
  <si>
    <t>Деталі машин і підіймальнотранспортні машини</t>
  </si>
  <si>
    <t xml:space="preserve"> Грицюк Тарас Романович </t>
  </si>
  <si>
    <t>КР</t>
  </si>
  <si>
    <t>Бендюг Дмитро Михайлович</t>
  </si>
  <si>
    <t>Прокопенко Андрій Олексійович</t>
  </si>
  <si>
    <t xml:space="preserve">Екзамен зі спеціальності </t>
  </si>
  <si>
    <t xml:space="preserve">Туринський Дмитро Віталійович </t>
  </si>
  <si>
    <t>Чумальчук Андрій Русланович</t>
  </si>
  <si>
    <t xml:space="preserve">Гетьман Владислав Олександрович </t>
  </si>
  <si>
    <t xml:space="preserve">Макарчук Олександр Олександрович </t>
  </si>
  <si>
    <t xml:space="preserve">Заінчківський Владислав Русланович </t>
  </si>
  <si>
    <t xml:space="preserve">Виробнича практика </t>
  </si>
  <si>
    <t>Механізація і автоматизація технологічних процесів у рослинництві</t>
  </si>
  <si>
    <t>Менеджмент і маркетинг</t>
  </si>
  <si>
    <t>Економіка та організація аграрного виробництва</t>
  </si>
  <si>
    <t xml:space="preserve">Вардецький Дмитро Сергійович </t>
  </si>
  <si>
    <t xml:space="preserve">Сищук Євгеній Михайлович </t>
  </si>
  <si>
    <t>Фещук Дмитро Васильович</t>
  </si>
  <si>
    <t>Шаповал Микита Володимирович</t>
  </si>
  <si>
    <t>Теоретична механіка та теорія механізмів і машин</t>
  </si>
  <si>
    <t xml:space="preserve">Зубрицький Михайло Петрович </t>
  </si>
  <si>
    <t>Зіневич Валентин Геннадійович</t>
  </si>
  <si>
    <t>Виробнича практика</t>
  </si>
  <si>
    <t xml:space="preserve">Нагорнюк Олег Романович </t>
  </si>
  <si>
    <t>Тарасенко Олександр Сергійович</t>
  </si>
  <si>
    <t xml:space="preserve">Безсмертний Дмитро Миколайович </t>
  </si>
  <si>
    <t xml:space="preserve">Гужа Марія Олександрівна </t>
  </si>
  <si>
    <t xml:space="preserve">Невмержицький Микита Миколайович </t>
  </si>
  <si>
    <t xml:space="preserve">Присяжнюк Валентин Олександрович </t>
  </si>
  <si>
    <t xml:space="preserve">Тинщук Дмитро Андрійович </t>
  </si>
  <si>
    <t xml:space="preserve">Данильчук Максим Русланович </t>
  </si>
  <si>
    <t>Ілюк Назар Леонідович</t>
  </si>
  <si>
    <t>Червоток Олександр Богданович</t>
  </si>
  <si>
    <t xml:space="preserve">Дячук Артем Сергійович </t>
  </si>
  <si>
    <t xml:space="preserve">Почивалова Поліна Юріївна </t>
  </si>
  <si>
    <t xml:space="preserve">Слободенюк Роман Володимирович </t>
  </si>
  <si>
    <t>Електроніка та мікросхемотехніка</t>
  </si>
  <si>
    <t>Метрологія та електричні вимірювання</t>
  </si>
  <si>
    <t xml:space="preserve">Літяга Олександра Валеріївна        </t>
  </si>
  <si>
    <t xml:space="preserve">Бокренко Максим Олександрович </t>
  </si>
  <si>
    <t xml:space="preserve">Коберник Владислав Анатолійович </t>
  </si>
  <si>
    <t>Наконечний Кирило Вікторович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</si>
  <si>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_2, спеціальність "Галузеве машинобудування"
</t>
  </si>
  <si>
    <t>Основи електропостачання</t>
  </si>
  <si>
    <t>Електричні мережі і системи</t>
  </si>
  <si>
    <t>Бойко Владислав Володимирович</t>
  </si>
  <si>
    <t>Бойко Сергій Дмитрович</t>
  </si>
  <si>
    <t>Давиденко Артем Віталійович</t>
  </si>
  <si>
    <t>Коновчук Олег Вікторович</t>
  </si>
  <si>
    <t>Терещук Олександр Олександрович</t>
  </si>
  <si>
    <t>Деталі машин і підіймально-транспортні машини</t>
  </si>
  <si>
    <t>Основи керування с.г. технікою і ПДР</t>
  </si>
  <si>
    <t>Іноземна мова за професійним спрямуванням</t>
  </si>
  <si>
    <t>Експлуатація машин і обладнання в тваринництві</t>
  </si>
  <si>
    <t>Куцеруба В’ячеслав Ярославович</t>
  </si>
  <si>
    <t>Технічні та технологічні рішення ресурсозбереження виробництва</t>
  </si>
  <si>
    <t>Гідропривід с.г. техники</t>
  </si>
  <si>
    <t>Основи керування с.г.технікою і ПДР</t>
  </si>
  <si>
    <t>Борисов Дмитро Олександрович</t>
  </si>
  <si>
    <t>Бугира Владислав Федорович</t>
  </si>
  <si>
    <t>Ярошенко Владислав Володимирович</t>
  </si>
  <si>
    <t>Пухальський Денис Олександрович</t>
  </si>
  <si>
    <t xml:space="preserve">Поліковський Владислав Олексійович </t>
  </si>
  <si>
    <t xml:space="preserve">Можар Вадим Олександрович </t>
  </si>
  <si>
    <t>Мельник Дмитро Сергійович</t>
  </si>
  <si>
    <t>Когтєв Богдан Володимирович</t>
  </si>
  <si>
    <t>Бараш Костянтин Петрович</t>
  </si>
  <si>
    <t>Войтюк Богдан Іванович</t>
  </si>
  <si>
    <t>Волівецький Артем Миколайович</t>
  </si>
  <si>
    <t>Герун Назарій Петрович</t>
  </si>
  <si>
    <t>Іщик Богдан Олегович</t>
  </si>
  <si>
    <t>Іщук Максим Сергійович</t>
  </si>
  <si>
    <t>Кондратюк Сергій Дмитрович</t>
  </si>
  <si>
    <t>Кришевич Владислав Вікторович</t>
  </si>
  <si>
    <t>ЗАЛІКИ</t>
  </si>
  <si>
    <t>Хімія</t>
  </si>
  <si>
    <t>Машини і обладнання для переробної галузі</t>
  </si>
  <si>
    <t>Гідравлічні та пневмотичні приводи</t>
  </si>
  <si>
    <t>Опір матеріалів</t>
  </si>
  <si>
    <t>Савін Іван Борисович</t>
  </si>
  <si>
    <t>Поліновський Ілля Сергійович</t>
  </si>
  <si>
    <t>Качула Микита Євгенович</t>
  </si>
  <si>
    <t>Дацик Никита Костянтинович</t>
  </si>
  <si>
    <t xml:space="preserve">Курильчук Петро Леонідович </t>
  </si>
  <si>
    <t>Системи електропостачання та енергозбереження виробничих об‘єктів</t>
  </si>
  <si>
    <t>Основи проектування систем електропостачання та енергозбереження</t>
  </si>
  <si>
    <t>Передача та розподіл електроенергії</t>
  </si>
  <si>
    <t>Основи ГІС технологій</t>
  </si>
  <si>
    <t>Іноземна мова ( за проф. спрямуванням)</t>
  </si>
  <si>
    <t>Основи технічної експлуатації енергообладнання, засобів керування і надійності електропостачання</t>
  </si>
  <si>
    <t>Технічна термодиніміка</t>
  </si>
  <si>
    <t>Ілюк Віталій Леонідович</t>
  </si>
  <si>
    <t>Назимчук Катерина Сергіївна</t>
  </si>
  <si>
    <t>Савченко Тетяна Василівна</t>
  </si>
  <si>
    <t>Фомюк Владислав Олександрович</t>
  </si>
  <si>
    <t>Шевчук Олександр Миколайович</t>
  </si>
  <si>
    <t>Інженерна та комп‘ютерна графіка</t>
  </si>
  <si>
    <t xml:space="preserve">Винник Владислав Юрійович </t>
  </si>
  <si>
    <t>Запольський Артем Анатолійович</t>
  </si>
  <si>
    <t>Дідковський Андрій Олександрович</t>
  </si>
  <si>
    <t>Дев'ятко Дмитро Валерійович</t>
  </si>
  <si>
    <t>Кузнєцов Сергій Андрійович</t>
  </si>
  <si>
    <t>Орел Максим Олександрович</t>
  </si>
  <si>
    <t>Пижик Ярослав Сергійович</t>
  </si>
  <si>
    <t xml:space="preserve">Столяр Олександр Олександрович </t>
  </si>
  <si>
    <t>Тертерян Роман Самвелович</t>
  </si>
  <si>
    <t>Яворський Дмитро Олегович</t>
  </si>
  <si>
    <t>Янченко Олександр Олександрович</t>
  </si>
  <si>
    <t>Сервісне обслуговування машин та обладнання</t>
  </si>
  <si>
    <t>Професійні математичні методи</t>
  </si>
  <si>
    <t>Шадура Андрій Миколайович</t>
  </si>
  <si>
    <t>Касьян Даниїл Анатолійович</t>
  </si>
  <si>
    <t>Гольцев Владислав Валентинович</t>
  </si>
  <si>
    <t>Дослідження електричних мереж сучасними математичними методами</t>
  </si>
  <si>
    <t xml:space="preserve">                                Члени комісії___________________________ Богдан ШЕЛУДЧЕНКО</t>
  </si>
  <si>
    <t xml:space="preserve">                                 Голова комісії   _________________________Олена СУКМАНЮК</t>
  </si>
  <si>
    <t xml:space="preserve">                                                          ___________________________  Микита НЕВМЕРЖИЦЬКИЙ</t>
  </si>
  <si>
    <t xml:space="preserve">                                    Секретар        ___________________________  Світлана ІЩУК</t>
  </si>
  <si>
    <t xml:space="preserve">                                                          __________________________ Марія ГУЖА</t>
  </si>
  <si>
    <t xml:space="preserve">                                                         ___________________________Олег СКАЛОЗУБ</t>
  </si>
  <si>
    <t xml:space="preserve">                                                         _____________________________   Богдан ВОЙТЮК</t>
  </si>
  <si>
    <t xml:space="preserve">                                                         ___________________________Олександр МЕДВЕДСЬКИЙ</t>
  </si>
  <si>
    <t>Герщук Владислав Віталійович</t>
  </si>
  <si>
    <t>підв.</t>
  </si>
  <si>
    <t>РЕЙТИНГ СТУДЕНТІВ  ФАКУЛЬТЕТУ ІНЖЕНЕРІЇ ТА ЕНЕРГЕТИКИ  ДЛЯ ПРИЗНАЧЕННЯ АКАДЕМІЧНОЇ СТИПЕНДІЇ
Освітній ступінь  Бакалавр,  курс _2, спеціальність "Агроінженерія"</t>
  </si>
  <si>
    <t xml:space="preserve"> Ніконенко Мирослав Сергійович </t>
  </si>
  <si>
    <t xml:space="preserve"> Прокопчук Станіслав Віталійович </t>
  </si>
  <si>
    <t>Олішевський Павло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</si>
</sst>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7" x14ac:knownFonts="1">
    <font>
      <sz val="10"/>
      <name val="Arial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Rage Italic"/>
      <family val="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Narrow"/>
      <family val="2"/>
      <charset val="204"/>
    </font>
    <font>
      <b/>
      <sz val="1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name val="Arial"/>
      <family val="2"/>
      <charset val="204"/>
    </font>
    <font>
      <sz val="14"/>
      <name val="Times New Roman Cyr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color rgb="FF000000"/>
      <name val="Arial"/>
      <family val="2"/>
      <charset val="204"/>
    </font>
    <font>
      <sz val="11"/>
      <name val="Times New Roman Cyr"/>
      <charset val="204"/>
    </font>
    <font>
      <sz val="12"/>
      <color rgb="FF00000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b/>
      <sz val="10"/>
      <color rgb="FF000000"/>
      <name val="Times New Roman Cyr"/>
      <charset val="204"/>
    </font>
    <font>
      <sz val="10"/>
      <name val="Times New Roman Cyr"/>
      <charset val="204"/>
    </font>
    <font>
      <sz val="16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000000"/>
      <name val="Times New Roman"/>
      <family val="1"/>
      <charset val="204"/>
    </font>
    <font>
      <b/>
      <sz val="9"/>
      <name val="Times New Roman Cyr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u/>
      <sz val="9"/>
      <name val="Arial"/>
      <family val="2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40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3" xfId="0" applyBorder="1"/>
    <xf numFmtId="0" fontId="2" fillId="0" borderId="5" xfId="0" applyFont="1" applyBorder="1" applyAlignment="1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2" borderId="0" xfId="0" applyFill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6" fillId="0" borderId="0" xfId="0" applyFont="1"/>
    <xf numFmtId="0" fontId="10" fillId="0" borderId="1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9" fillId="0" borderId="0" xfId="0" applyNumberFormat="1" applyFont="1" applyBorder="1"/>
    <xf numFmtId="0" fontId="13" fillId="0" borderId="1" xfId="0" applyFont="1" applyBorder="1"/>
    <xf numFmtId="0" fontId="14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0" xfId="0" applyFill="1"/>
    <xf numFmtId="0" fontId="13" fillId="0" borderId="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10" fillId="0" borderId="1" xfId="0" applyFont="1" applyFill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164" fontId="10" fillId="0" borderId="4" xfId="0" applyNumberFormat="1" applyFont="1" applyBorder="1"/>
    <xf numFmtId="0" fontId="10" fillId="4" borderId="1" xfId="0" applyFont="1" applyFill="1" applyBorder="1"/>
    <xf numFmtId="164" fontId="6" fillId="0" borderId="4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3" fillId="0" borderId="0" xfId="0" applyFont="1" applyAlignment="1">
      <alignment horizontal="center"/>
    </xf>
    <xf numFmtId="0" fontId="10" fillId="4" borderId="0" xfId="0" applyFont="1" applyFill="1"/>
    <xf numFmtId="164" fontId="10" fillId="4" borderId="1" xfId="0" applyNumberFormat="1" applyFont="1" applyFill="1" applyBorder="1"/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Continuous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vertical="center" textRotation="90" wrapText="1"/>
    </xf>
    <xf numFmtId="164" fontId="22" fillId="0" borderId="1" xfId="0" applyNumberFormat="1" applyFont="1" applyFill="1" applyBorder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13" fillId="0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5" fillId="2" borderId="1" xfId="0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textRotation="90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6" fillId="2" borderId="0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/>
    </xf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3" fillId="2" borderId="0" xfId="0" applyFont="1" applyFill="1" applyBorder="1"/>
    <xf numFmtId="164" fontId="13" fillId="2" borderId="0" xfId="0" applyNumberFormat="1" applyFont="1" applyFill="1" applyBorder="1"/>
    <xf numFmtId="164" fontId="13" fillId="0" borderId="0" xfId="0" applyNumberFormat="1" applyFont="1" applyBorder="1"/>
    <xf numFmtId="0" fontId="12" fillId="0" borderId="0" xfId="0" applyFont="1" applyBorder="1"/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0" xfId="0" applyFont="1" applyFill="1"/>
    <xf numFmtId="0" fontId="25" fillId="4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10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13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10" fillId="4" borderId="0" xfId="0" applyFont="1" applyFill="1" applyBorder="1"/>
    <xf numFmtId="0" fontId="2" fillId="4" borderId="6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vertical="center" textRotation="90" wrapText="1"/>
    </xf>
    <xf numFmtId="0" fontId="22" fillId="0" borderId="1" xfId="0" applyFont="1" applyFill="1" applyBorder="1" applyAlignment="1">
      <alignment vertical="center"/>
    </xf>
    <xf numFmtId="164" fontId="3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Continuous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/>
    <xf numFmtId="0" fontId="12" fillId="4" borderId="1" xfId="0" applyFont="1" applyFill="1" applyBorder="1"/>
    <xf numFmtId="164" fontId="10" fillId="0" borderId="1" xfId="1" applyNumberFormat="1" applyFont="1" applyFill="1" applyBorder="1"/>
    <xf numFmtId="0" fontId="13" fillId="4" borderId="9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/>
    <xf numFmtId="0" fontId="1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3" fillId="0" borderId="6" xfId="0" applyFont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3" fillId="0" borderId="13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13" fillId="0" borderId="0" xfId="0" applyFont="1" applyAlignment="1"/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7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vertical="center" textRotation="90" wrapText="1"/>
    </xf>
    <xf numFmtId="0" fontId="39" fillId="0" borderId="1" xfId="0" applyFont="1" applyBorder="1"/>
    <xf numFmtId="0" fontId="39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justify" vertical="center"/>
    </xf>
    <xf numFmtId="0" fontId="41" fillId="0" borderId="1" xfId="0" applyFont="1" applyBorder="1"/>
    <xf numFmtId="0" fontId="7" fillId="0" borderId="0" xfId="0" applyFont="1" applyAlignment="1">
      <alignment vertical="top"/>
    </xf>
    <xf numFmtId="0" fontId="13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4" fontId="7" fillId="0" borderId="1" xfId="1" applyNumberFormat="1" applyFont="1" applyFill="1" applyBorder="1"/>
    <xf numFmtId="0" fontId="42" fillId="0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/>
    <xf numFmtId="164" fontId="13" fillId="0" borderId="1" xfId="0" applyNumberFormat="1" applyFont="1" applyBorder="1"/>
    <xf numFmtId="164" fontId="13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4" xfId="0" applyNumberFormat="1" applyFont="1" applyFill="1" applyBorder="1"/>
    <xf numFmtId="0" fontId="43" fillId="0" borderId="0" xfId="0" applyFont="1"/>
    <xf numFmtId="0" fontId="13" fillId="3" borderId="1" xfId="0" applyFont="1" applyFill="1" applyBorder="1"/>
    <xf numFmtId="0" fontId="7" fillId="0" borderId="4" xfId="0" applyFont="1" applyBorder="1" applyAlignment="1">
      <alignment horizontal="justify" vertical="center"/>
    </xf>
    <xf numFmtId="0" fontId="13" fillId="3" borderId="4" xfId="0" applyFont="1" applyFill="1" applyBorder="1"/>
    <xf numFmtId="0" fontId="13" fillId="3" borderId="4" xfId="0" applyFont="1" applyFill="1" applyBorder="1" applyAlignment="1">
      <alignment wrapText="1"/>
    </xf>
    <xf numFmtId="0" fontId="41" fillId="0" borderId="1" xfId="0" applyFont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0" fontId="27" fillId="0" borderId="5" xfId="0" applyFont="1" applyBorder="1" applyAlignment="1">
      <alignment horizontal="center" vertical="center" textRotation="90" wrapText="1"/>
    </xf>
    <xf numFmtId="0" fontId="44" fillId="0" borderId="5" xfId="0" applyFont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37" fillId="0" borderId="4" xfId="0" applyFont="1" applyBorder="1" applyAlignment="1">
      <alignment vertical="center"/>
    </xf>
    <xf numFmtId="0" fontId="37" fillId="0" borderId="4" xfId="0" applyFont="1" applyBorder="1"/>
    <xf numFmtId="0" fontId="13" fillId="3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1" xfId="0" applyFont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48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textRotation="90" wrapText="1"/>
    </xf>
    <xf numFmtId="0" fontId="43" fillId="0" borderId="0" xfId="0" applyFont="1" applyAlignment="1"/>
    <xf numFmtId="0" fontId="2" fillId="5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51" fillId="0" borderId="1" xfId="0" applyFont="1" applyBorder="1" applyAlignment="1"/>
    <xf numFmtId="0" fontId="51" fillId="0" borderId="1" xfId="0" applyFont="1" applyBorder="1"/>
    <xf numFmtId="0" fontId="51" fillId="0" borderId="1" xfId="0" applyFont="1" applyBorder="1" applyAlignment="1">
      <alignment vertical="center" wrapText="1"/>
    </xf>
    <xf numFmtId="0" fontId="52" fillId="0" borderId="5" xfId="0" applyFont="1" applyBorder="1" applyAlignment="1">
      <alignment horizontal="center" vertical="center" textRotation="90" wrapText="1"/>
    </xf>
    <xf numFmtId="0" fontId="43" fillId="0" borderId="14" xfId="0" applyFont="1" applyBorder="1" applyAlignment="1"/>
    <xf numFmtId="0" fontId="15" fillId="0" borderId="14" xfId="0" applyFont="1" applyBorder="1" applyAlignment="1"/>
    <xf numFmtId="0" fontId="33" fillId="0" borderId="1" xfId="0" applyFont="1" applyBorder="1" applyAlignment="1">
      <alignment horizontal="center"/>
    </xf>
    <xf numFmtId="0" fontId="16" fillId="0" borderId="0" xfId="0" applyFont="1" applyAlignment="1"/>
    <xf numFmtId="164" fontId="13" fillId="0" borderId="4" xfId="0" applyNumberFormat="1" applyFont="1" applyBorder="1"/>
    <xf numFmtId="0" fontId="27" fillId="0" borderId="5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4" xfId="0" applyFont="1" applyBorder="1" applyAlignment="1">
      <alignment wrapText="1"/>
    </xf>
    <xf numFmtId="164" fontId="13" fillId="3" borderId="5" xfId="0" applyNumberFormat="1" applyFont="1" applyFill="1" applyBorder="1"/>
    <xf numFmtId="0" fontId="51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164" fontId="55" fillId="0" borderId="1" xfId="0" applyNumberFormat="1" applyFont="1" applyBorder="1" applyAlignment="1">
      <alignment horizontal="center"/>
    </xf>
    <xf numFmtId="2" fontId="54" fillId="0" borderId="13" xfId="0" applyNumberFormat="1" applyFont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39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vertical="center" textRotation="90" wrapText="1"/>
    </xf>
    <xf numFmtId="0" fontId="10" fillId="6" borderId="1" xfId="0" applyFont="1" applyFill="1" applyBorder="1" applyAlignment="1">
      <alignment horizontal="center"/>
    </xf>
    <xf numFmtId="0" fontId="56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 wrapText="1"/>
    </xf>
    <xf numFmtId="0" fontId="13" fillId="0" borderId="5" xfId="0" applyFont="1" applyBorder="1"/>
    <xf numFmtId="0" fontId="56" fillId="0" borderId="4" xfId="0" applyFont="1" applyBorder="1" applyAlignment="1">
      <alignment vertical="center" wrapText="1"/>
    </xf>
    <xf numFmtId="0" fontId="56" fillId="0" borderId="4" xfId="0" applyFont="1" applyBorder="1" applyAlignment="1">
      <alignment vertical="center"/>
    </xf>
    <xf numFmtId="0" fontId="8" fillId="0" borderId="0" xfId="0" applyFont="1"/>
    <xf numFmtId="0" fontId="57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58" fillId="0" borderId="11" xfId="0" applyFont="1" applyBorder="1" applyAlignment="1">
      <alignment horizontal="center" vertical="center" textRotation="90" wrapText="1"/>
    </xf>
    <xf numFmtId="0" fontId="58" fillId="0" borderId="1" xfId="0" applyFont="1" applyBorder="1" applyAlignment="1">
      <alignment horizontal="center" vertical="center" textRotation="90" wrapText="1"/>
    </xf>
    <xf numFmtId="0" fontId="59" fillId="0" borderId="5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0" fillId="0" borderId="1" xfId="0" applyFont="1" applyFill="1" applyBorder="1" applyAlignment="1">
      <alignment vertical="center" textRotation="90" wrapText="1"/>
    </xf>
    <xf numFmtId="0" fontId="3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61" fillId="0" borderId="1" xfId="0" applyFont="1" applyBorder="1" applyAlignment="1">
      <alignment horizontal="center" vertical="center" textRotation="90" wrapText="1"/>
    </xf>
    <xf numFmtId="164" fontId="35" fillId="0" borderId="1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164" fontId="3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2" fillId="0" borderId="0" xfId="0" applyFont="1"/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2" fontId="63" fillId="4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64" fontId="6" fillId="3" borderId="1" xfId="0" applyNumberFormat="1" applyFont="1" applyFill="1" applyBorder="1"/>
    <xf numFmtId="164" fontId="6" fillId="5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3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vertical="center"/>
    </xf>
    <xf numFmtId="0" fontId="64" fillId="4" borderId="1" xfId="0" applyFont="1" applyFill="1" applyBorder="1" applyAlignment="1">
      <alignment vertical="center" textRotation="90" wrapText="1"/>
    </xf>
    <xf numFmtId="0" fontId="28" fillId="4" borderId="1" xfId="0" applyFont="1" applyFill="1" applyBorder="1" applyAlignment="1">
      <alignment horizontal="center" vertical="center" textRotation="90" wrapText="1"/>
    </xf>
    <xf numFmtId="0" fontId="65" fillId="4" borderId="1" xfId="0" applyFont="1" applyFill="1" applyBorder="1" applyAlignment="1">
      <alignment vertical="center" textRotation="90" wrapText="1"/>
    </xf>
    <xf numFmtId="0" fontId="17" fillId="0" borderId="0" xfId="0" applyFont="1" applyAlignment="1"/>
    <xf numFmtId="0" fontId="13" fillId="0" borderId="1" xfId="0" applyFont="1" applyBorder="1" applyAlignment="1">
      <alignment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6" fillId="0" borderId="1" xfId="0" applyFont="1" applyFill="1" applyBorder="1" applyAlignment="1">
      <alignment vertical="center" textRotation="90" wrapText="1"/>
    </xf>
    <xf numFmtId="1" fontId="13" fillId="0" borderId="1" xfId="0" applyNumberFormat="1" applyFont="1" applyFill="1" applyBorder="1"/>
    <xf numFmtId="0" fontId="5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wrapText="1"/>
    </xf>
    <xf numFmtId="0" fontId="56" fillId="0" borderId="4" xfId="0" applyFont="1" applyBorder="1"/>
    <xf numFmtId="0" fontId="56" fillId="0" borderId="1" xfId="0" applyFont="1" applyBorder="1" applyAlignment="1">
      <alignment horizontal="center"/>
    </xf>
    <xf numFmtId="0" fontId="13" fillId="0" borderId="4" xfId="0" applyFont="1" applyBorder="1"/>
    <xf numFmtId="0" fontId="56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textRotation="90" wrapText="1"/>
    </xf>
    <xf numFmtId="0" fontId="27" fillId="2" borderId="6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7"/>
  <sheetViews>
    <sheetView topLeftCell="A13" zoomScale="130" zoomScaleNormal="130" zoomScaleSheetLayoutView="80" workbookViewId="0">
      <selection activeCell="L16" sqref="L16:L19"/>
    </sheetView>
  </sheetViews>
  <sheetFormatPr defaultRowHeight="12.75" x14ac:dyDescent="0.2"/>
  <cols>
    <col min="1" max="1" width="5.5703125" customWidth="1"/>
    <col min="2" max="2" width="47.5703125" customWidth="1"/>
    <col min="3" max="3" width="5.7109375" style="9" customWidth="1"/>
    <col min="4" max="4" width="5.5703125" style="9" customWidth="1"/>
    <col min="5" max="5" width="8" style="9" customWidth="1"/>
    <col min="6" max="6" width="6.5703125" style="9" customWidth="1"/>
    <col min="7" max="7" width="5.42578125" style="9" customWidth="1"/>
    <col min="8" max="8" width="6.7109375" style="9" customWidth="1"/>
    <col min="9" max="9" width="9.140625" style="9" customWidth="1"/>
    <col min="10" max="10" width="4" customWidth="1"/>
    <col min="11" max="11" width="10.42578125" customWidth="1"/>
    <col min="12" max="12" width="11.140625" customWidth="1"/>
    <col min="13" max="13" width="8.85546875" customWidth="1"/>
  </cols>
  <sheetData>
    <row r="1" spans="1:13" ht="14.25" x14ac:dyDescent="0.2">
      <c r="A1" s="360" t="s">
        <v>16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3" ht="18" customHeight="1" x14ac:dyDescent="0.2">
      <c r="A2" s="361" t="s">
        <v>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14.25" x14ac:dyDescent="0.2">
      <c r="A3" s="367" t="s">
        <v>2</v>
      </c>
      <c r="B3" s="365" t="s">
        <v>3</v>
      </c>
      <c r="C3" s="368" t="s">
        <v>207</v>
      </c>
      <c r="D3" s="368"/>
      <c r="E3" s="362" t="s">
        <v>0</v>
      </c>
      <c r="F3" s="363"/>
      <c r="G3" s="363"/>
      <c r="H3" s="364"/>
      <c r="I3" s="362" t="s">
        <v>1</v>
      </c>
      <c r="J3" s="363"/>
      <c r="K3" s="363"/>
      <c r="L3" s="363"/>
      <c r="M3" s="364"/>
    </row>
    <row r="4" spans="1:13" ht="136.5" customHeight="1" x14ac:dyDescent="0.2">
      <c r="A4" s="367"/>
      <c r="B4" s="366"/>
      <c r="C4" s="351" t="s">
        <v>34</v>
      </c>
      <c r="D4" s="351" t="s">
        <v>5</v>
      </c>
      <c r="E4" s="185" t="s">
        <v>64</v>
      </c>
      <c r="F4" s="180" t="s">
        <v>18</v>
      </c>
      <c r="G4" s="180" t="s">
        <v>208</v>
      </c>
      <c r="H4" s="180" t="s">
        <v>40</v>
      </c>
      <c r="I4" s="351" t="s">
        <v>4</v>
      </c>
      <c r="J4" s="347" t="s">
        <v>13</v>
      </c>
      <c r="K4" s="347" t="s">
        <v>14</v>
      </c>
      <c r="L4" s="347" t="s">
        <v>15</v>
      </c>
      <c r="M4" s="348" t="s">
        <v>6</v>
      </c>
    </row>
    <row r="5" spans="1:13" ht="15" x14ac:dyDescent="0.25">
      <c r="A5" s="32">
        <v>1</v>
      </c>
      <c r="B5" s="292" t="s">
        <v>196</v>
      </c>
      <c r="C5" s="287">
        <v>93</v>
      </c>
      <c r="D5" s="288">
        <v>95</v>
      </c>
      <c r="E5" s="288">
        <v>92</v>
      </c>
      <c r="F5" s="288">
        <v>91</v>
      </c>
      <c r="G5" s="288">
        <v>100</v>
      </c>
      <c r="H5" s="288">
        <v>94</v>
      </c>
      <c r="I5" s="34">
        <f t="shared" ref="I5:I20" si="0">SUM(C5:H5)/6</f>
        <v>94.166666666666671</v>
      </c>
      <c r="J5" s="38"/>
      <c r="K5" s="35">
        <f t="shared" ref="K5:K20" si="1">SUM(I5:J5)</f>
        <v>94.166666666666671</v>
      </c>
      <c r="L5" s="26"/>
      <c r="M5" s="26" t="s">
        <v>256</v>
      </c>
    </row>
    <row r="6" spans="1:13" ht="15" x14ac:dyDescent="0.25">
      <c r="A6" s="32">
        <v>2</v>
      </c>
      <c r="B6" s="292" t="s">
        <v>198</v>
      </c>
      <c r="C6" s="287">
        <v>90</v>
      </c>
      <c r="D6" s="289">
        <v>90</v>
      </c>
      <c r="E6" s="261">
        <v>94</v>
      </c>
      <c r="F6" s="261">
        <v>91</v>
      </c>
      <c r="G6" s="261">
        <v>95</v>
      </c>
      <c r="H6" s="261">
        <v>90</v>
      </c>
      <c r="I6" s="34">
        <f t="shared" si="0"/>
        <v>91.666666666666671</v>
      </c>
      <c r="J6" s="32"/>
      <c r="K6" s="35">
        <f t="shared" si="1"/>
        <v>91.666666666666671</v>
      </c>
      <c r="L6" s="26"/>
      <c r="M6" s="26" t="s">
        <v>256</v>
      </c>
    </row>
    <row r="7" spans="1:13" ht="15" x14ac:dyDescent="0.25">
      <c r="A7" s="38">
        <v>3</v>
      </c>
      <c r="B7" s="26" t="s">
        <v>192</v>
      </c>
      <c r="C7" s="288">
        <v>82</v>
      </c>
      <c r="D7" s="289">
        <v>90</v>
      </c>
      <c r="E7" s="261">
        <v>96</v>
      </c>
      <c r="F7" s="261">
        <v>90</v>
      </c>
      <c r="G7" s="261">
        <v>92</v>
      </c>
      <c r="H7" s="261">
        <v>90</v>
      </c>
      <c r="I7" s="34">
        <f t="shared" si="0"/>
        <v>90</v>
      </c>
      <c r="J7" s="32"/>
      <c r="K7" s="35">
        <f t="shared" si="1"/>
        <v>90</v>
      </c>
      <c r="L7" s="26"/>
      <c r="M7" s="26"/>
    </row>
    <row r="8" spans="1:13" ht="15" x14ac:dyDescent="0.25">
      <c r="A8" s="38">
        <v>4</v>
      </c>
      <c r="B8" s="292" t="s">
        <v>201</v>
      </c>
      <c r="C8" s="288">
        <v>77</v>
      </c>
      <c r="D8" s="289">
        <v>90</v>
      </c>
      <c r="E8" s="261">
        <v>92</v>
      </c>
      <c r="F8" s="261">
        <v>92</v>
      </c>
      <c r="G8" s="261">
        <v>92</v>
      </c>
      <c r="H8" s="261">
        <v>92</v>
      </c>
      <c r="I8" s="34">
        <f t="shared" si="0"/>
        <v>89.166666666666671</v>
      </c>
      <c r="J8" s="32"/>
      <c r="K8" s="35">
        <f t="shared" si="1"/>
        <v>89.166666666666671</v>
      </c>
      <c r="L8" s="26"/>
      <c r="M8" s="26"/>
    </row>
    <row r="9" spans="1:13" ht="15" x14ac:dyDescent="0.25">
      <c r="A9" s="38">
        <v>5</v>
      </c>
      <c r="B9" s="292" t="s">
        <v>193</v>
      </c>
      <c r="C9" s="288">
        <v>80</v>
      </c>
      <c r="D9" s="289">
        <v>75</v>
      </c>
      <c r="E9" s="261">
        <v>90</v>
      </c>
      <c r="F9" s="261">
        <v>91</v>
      </c>
      <c r="G9" s="261">
        <v>92</v>
      </c>
      <c r="H9" s="261">
        <v>92</v>
      </c>
      <c r="I9" s="34">
        <f t="shared" si="0"/>
        <v>86.666666666666671</v>
      </c>
      <c r="J9" s="32"/>
      <c r="K9" s="35">
        <f t="shared" si="1"/>
        <v>86.666666666666671</v>
      </c>
      <c r="L9" s="26"/>
      <c r="M9" s="26"/>
    </row>
    <row r="10" spans="1:13" ht="15" x14ac:dyDescent="0.25">
      <c r="A10" s="38">
        <v>6</v>
      </c>
      <c r="B10" s="292" t="s">
        <v>203</v>
      </c>
      <c r="C10" s="288">
        <v>73</v>
      </c>
      <c r="D10" s="289">
        <v>90</v>
      </c>
      <c r="E10" s="261">
        <v>90</v>
      </c>
      <c r="F10" s="261">
        <v>92</v>
      </c>
      <c r="G10" s="261">
        <v>82</v>
      </c>
      <c r="H10" s="261">
        <v>90</v>
      </c>
      <c r="I10" s="34">
        <f t="shared" si="0"/>
        <v>86.166666666666671</v>
      </c>
      <c r="J10" s="32"/>
      <c r="K10" s="35">
        <f t="shared" si="1"/>
        <v>86.166666666666671</v>
      </c>
      <c r="L10" s="26"/>
      <c r="M10" s="26"/>
    </row>
    <row r="11" spans="1:13" ht="15.75" customHeight="1" x14ac:dyDescent="0.25">
      <c r="A11" s="32">
        <v>7</v>
      </c>
      <c r="B11" s="292" t="s">
        <v>194</v>
      </c>
      <c r="C11" s="288">
        <v>70</v>
      </c>
      <c r="D11" s="289">
        <v>75</v>
      </c>
      <c r="E11" s="261">
        <v>90</v>
      </c>
      <c r="F11" s="289">
        <v>91</v>
      </c>
      <c r="G11" s="261">
        <v>82</v>
      </c>
      <c r="H11" s="261">
        <v>91</v>
      </c>
      <c r="I11" s="34">
        <f t="shared" si="0"/>
        <v>83.166666666666671</v>
      </c>
      <c r="J11" s="32"/>
      <c r="K11" s="35">
        <f t="shared" si="1"/>
        <v>83.166666666666671</v>
      </c>
      <c r="L11" s="26"/>
      <c r="M11" s="26"/>
    </row>
    <row r="12" spans="1:13" ht="15" x14ac:dyDescent="0.25">
      <c r="A12" s="38">
        <v>8</v>
      </c>
      <c r="B12" s="292" t="s">
        <v>204</v>
      </c>
      <c r="C12" s="288">
        <v>75</v>
      </c>
      <c r="D12" s="289">
        <v>75</v>
      </c>
      <c r="E12" s="261">
        <v>92</v>
      </c>
      <c r="F12" s="261">
        <v>82</v>
      </c>
      <c r="G12" s="261">
        <v>82</v>
      </c>
      <c r="H12" s="261">
        <v>90</v>
      </c>
      <c r="I12" s="34">
        <f t="shared" si="0"/>
        <v>82.666666666666671</v>
      </c>
      <c r="J12" s="32"/>
      <c r="K12" s="35">
        <f t="shared" si="1"/>
        <v>82.666666666666671</v>
      </c>
      <c r="L12" s="26"/>
      <c r="M12" s="26"/>
    </row>
    <row r="13" spans="1:13" ht="15" x14ac:dyDescent="0.25">
      <c r="A13" s="38">
        <v>9</v>
      </c>
      <c r="B13" s="293" t="s">
        <v>195</v>
      </c>
      <c r="C13" s="288">
        <v>70</v>
      </c>
      <c r="D13" s="289">
        <v>75</v>
      </c>
      <c r="E13" s="261">
        <v>86</v>
      </c>
      <c r="F13" s="261">
        <v>91</v>
      </c>
      <c r="G13" s="261">
        <v>86</v>
      </c>
      <c r="H13" s="261">
        <v>75</v>
      </c>
      <c r="I13" s="34">
        <f t="shared" si="0"/>
        <v>80.5</v>
      </c>
      <c r="J13" s="32"/>
      <c r="K13" s="35">
        <f t="shared" si="1"/>
        <v>80.5</v>
      </c>
      <c r="L13" s="26"/>
      <c r="M13" s="26"/>
    </row>
    <row r="14" spans="1:13" ht="15" x14ac:dyDescent="0.25">
      <c r="A14" s="38">
        <v>10</v>
      </c>
      <c r="B14" s="292" t="s">
        <v>199</v>
      </c>
      <c r="C14" s="288">
        <v>76</v>
      </c>
      <c r="D14" s="289">
        <v>61</v>
      </c>
      <c r="E14" s="261">
        <v>84</v>
      </c>
      <c r="F14" s="261">
        <v>75</v>
      </c>
      <c r="G14" s="261">
        <v>87</v>
      </c>
      <c r="H14" s="261">
        <v>90</v>
      </c>
      <c r="I14" s="34">
        <f t="shared" si="0"/>
        <v>78.833333333333329</v>
      </c>
      <c r="J14" s="38"/>
      <c r="K14" s="35">
        <f t="shared" si="1"/>
        <v>78.833333333333329</v>
      </c>
      <c r="L14" s="290"/>
      <c r="M14" s="26"/>
    </row>
    <row r="15" spans="1:13" ht="15" x14ac:dyDescent="0.25">
      <c r="A15" s="47">
        <v>11</v>
      </c>
      <c r="B15" s="292" t="s">
        <v>200</v>
      </c>
      <c r="C15" s="288">
        <v>90</v>
      </c>
      <c r="D15" s="289">
        <v>61</v>
      </c>
      <c r="E15" s="261">
        <v>91</v>
      </c>
      <c r="F15" s="261">
        <v>76</v>
      </c>
      <c r="G15" s="261">
        <v>75</v>
      </c>
      <c r="H15" s="261">
        <v>75</v>
      </c>
      <c r="I15" s="34">
        <f t="shared" si="0"/>
        <v>78</v>
      </c>
      <c r="J15" s="32"/>
      <c r="K15" s="35">
        <f t="shared" si="1"/>
        <v>78</v>
      </c>
      <c r="L15" s="26"/>
      <c r="M15" s="26"/>
    </row>
    <row r="16" spans="1:13" ht="15" x14ac:dyDescent="0.25">
      <c r="A16" s="47">
        <v>12</v>
      </c>
      <c r="B16" s="292" t="s">
        <v>202</v>
      </c>
      <c r="C16" s="288">
        <v>75</v>
      </c>
      <c r="D16" s="289">
        <v>61</v>
      </c>
      <c r="E16" s="261">
        <v>76</v>
      </c>
      <c r="F16" s="261">
        <v>82</v>
      </c>
      <c r="G16" s="261">
        <v>90</v>
      </c>
      <c r="H16" s="261">
        <v>83</v>
      </c>
      <c r="I16" s="34">
        <f t="shared" si="0"/>
        <v>77.833333333333329</v>
      </c>
      <c r="J16" s="32"/>
      <c r="K16" s="35">
        <f t="shared" si="1"/>
        <v>77.833333333333329</v>
      </c>
      <c r="L16" s="26"/>
      <c r="M16" s="26"/>
    </row>
    <row r="17" spans="1:13" ht="15" x14ac:dyDescent="0.25">
      <c r="A17" s="38">
        <v>13</v>
      </c>
      <c r="B17" s="292" t="s">
        <v>205</v>
      </c>
      <c r="C17" s="288">
        <v>78</v>
      </c>
      <c r="D17" s="289">
        <v>61</v>
      </c>
      <c r="E17" s="261">
        <v>90</v>
      </c>
      <c r="F17" s="261">
        <v>75</v>
      </c>
      <c r="G17" s="261">
        <v>87</v>
      </c>
      <c r="H17" s="261">
        <v>75</v>
      </c>
      <c r="I17" s="34">
        <f t="shared" si="0"/>
        <v>77.666666666666671</v>
      </c>
      <c r="J17" s="32"/>
      <c r="K17" s="35">
        <f t="shared" si="1"/>
        <v>77.666666666666671</v>
      </c>
      <c r="L17" s="26"/>
      <c r="M17" s="26"/>
    </row>
    <row r="18" spans="1:13" ht="15" x14ac:dyDescent="0.25">
      <c r="A18" s="38">
        <v>14</v>
      </c>
      <c r="B18" s="292" t="s">
        <v>206</v>
      </c>
      <c r="C18" s="288">
        <v>60</v>
      </c>
      <c r="D18" s="289">
        <v>80</v>
      </c>
      <c r="E18" s="261">
        <v>84</v>
      </c>
      <c r="F18" s="289">
        <v>82</v>
      </c>
      <c r="G18" s="261">
        <v>75</v>
      </c>
      <c r="H18" s="289">
        <v>79</v>
      </c>
      <c r="I18" s="34">
        <f t="shared" si="0"/>
        <v>76.666666666666671</v>
      </c>
      <c r="J18" s="47"/>
      <c r="K18" s="154">
        <f t="shared" si="1"/>
        <v>76.666666666666671</v>
      </c>
      <c r="L18" s="133"/>
      <c r="M18" s="133"/>
    </row>
    <row r="19" spans="1:13" ht="15" x14ac:dyDescent="0.25">
      <c r="A19" s="47">
        <v>15</v>
      </c>
      <c r="B19" s="292" t="s">
        <v>197</v>
      </c>
      <c r="C19" s="288">
        <v>62</v>
      </c>
      <c r="D19" s="289">
        <v>61</v>
      </c>
      <c r="E19" s="261">
        <v>90</v>
      </c>
      <c r="F19" s="289">
        <v>75</v>
      </c>
      <c r="G19" s="261">
        <v>77</v>
      </c>
      <c r="H19" s="289">
        <v>81</v>
      </c>
      <c r="I19" s="34">
        <f t="shared" si="0"/>
        <v>74.333333333333329</v>
      </c>
      <c r="J19" s="32"/>
      <c r="K19" s="35">
        <f t="shared" si="1"/>
        <v>74.333333333333329</v>
      </c>
      <c r="L19" s="26"/>
      <c r="M19" s="26"/>
    </row>
    <row r="20" spans="1:13" ht="15" x14ac:dyDescent="0.25">
      <c r="A20" s="134">
        <v>16</v>
      </c>
      <c r="B20" s="26" t="s">
        <v>191</v>
      </c>
      <c r="C20" s="288">
        <v>60</v>
      </c>
      <c r="D20" s="289">
        <v>75</v>
      </c>
      <c r="E20" s="261">
        <v>75</v>
      </c>
      <c r="F20" s="289">
        <v>77</v>
      </c>
      <c r="G20" s="261">
        <v>75</v>
      </c>
      <c r="H20" s="289">
        <v>77</v>
      </c>
      <c r="I20" s="34">
        <f t="shared" si="0"/>
        <v>73.166666666666671</v>
      </c>
      <c r="J20" s="32"/>
      <c r="K20" s="35">
        <f t="shared" si="1"/>
        <v>73.166666666666671</v>
      </c>
      <c r="L20" s="26"/>
      <c r="M20" s="26"/>
    </row>
    <row r="21" spans="1:13" ht="14.25" customHeight="1" x14ac:dyDescent="0.25">
      <c r="A21" s="48"/>
      <c r="B21" s="257"/>
      <c r="C21" s="49"/>
      <c r="D21" s="49"/>
      <c r="E21" s="49"/>
      <c r="F21" s="49"/>
      <c r="G21" s="49"/>
      <c r="H21" s="49"/>
      <c r="I21" s="49"/>
      <c r="J21" s="48"/>
      <c r="K21" s="48"/>
      <c r="L21" s="48"/>
      <c r="M21" s="48"/>
    </row>
    <row r="22" spans="1:13" ht="14.25" customHeight="1" x14ac:dyDescent="0.25">
      <c r="A22" s="48"/>
      <c r="B22" s="48" t="s">
        <v>248</v>
      </c>
      <c r="C22" s="48"/>
      <c r="D22" s="48"/>
      <c r="E22" s="48"/>
      <c r="F22" s="48"/>
      <c r="G22" s="48"/>
      <c r="H22" s="48"/>
      <c r="I22" s="291"/>
      <c r="J22" s="291"/>
      <c r="K22" s="291"/>
      <c r="L22" s="48"/>
      <c r="M22" s="48"/>
    </row>
    <row r="23" spans="1:13" ht="15" x14ac:dyDescent="0.25">
      <c r="A23" s="48"/>
      <c r="B23" s="48" t="s">
        <v>247</v>
      </c>
      <c r="C23" s="48"/>
      <c r="D23" s="48"/>
      <c r="E23" s="48"/>
      <c r="F23" s="48"/>
      <c r="G23" s="48"/>
      <c r="H23" s="48"/>
      <c r="I23" s="48"/>
      <c r="J23" s="291"/>
      <c r="K23" s="291"/>
      <c r="L23" s="50"/>
      <c r="M23" s="50"/>
    </row>
    <row r="24" spans="1:13" ht="15" x14ac:dyDescent="0.25">
      <c r="A24" s="48"/>
      <c r="B24" s="48" t="s">
        <v>254</v>
      </c>
      <c r="C24" s="48"/>
      <c r="D24" s="48"/>
      <c r="E24" s="48"/>
      <c r="F24" s="48"/>
      <c r="G24" s="48"/>
      <c r="H24" s="48"/>
      <c r="I24" s="48"/>
      <c r="J24" s="48"/>
      <c r="K24" s="291"/>
      <c r="L24" s="50"/>
      <c r="M24" s="50"/>
    </row>
    <row r="25" spans="1:13" ht="15" x14ac:dyDescent="0.25">
      <c r="A25" s="48"/>
      <c r="B25" s="48" t="s">
        <v>253</v>
      </c>
      <c r="C25" s="48"/>
      <c r="D25" s="48"/>
      <c r="E25" s="48"/>
      <c r="F25" s="48"/>
      <c r="G25" s="48"/>
      <c r="H25" s="48"/>
      <c r="I25" s="48"/>
      <c r="J25" s="291"/>
      <c r="K25" s="291"/>
      <c r="L25" s="48"/>
      <c r="M25" s="48"/>
    </row>
    <row r="26" spans="1:13" ht="15" x14ac:dyDescent="0.25">
      <c r="A26" s="48"/>
      <c r="B26" s="48" t="s">
        <v>252</v>
      </c>
      <c r="C26" s="48"/>
      <c r="D26" s="48"/>
      <c r="E26" s="48"/>
      <c r="F26" s="48"/>
      <c r="G26" s="48"/>
      <c r="H26" s="48"/>
      <c r="I26" s="291"/>
      <c r="J26" s="291"/>
      <c r="K26" s="291"/>
      <c r="L26" s="48"/>
      <c r="M26" s="48"/>
    </row>
    <row r="27" spans="1:13" ht="15" x14ac:dyDescent="0.25">
      <c r="A27" s="48"/>
      <c r="B27" s="48" t="s">
        <v>251</v>
      </c>
      <c r="C27" s="48"/>
      <c r="D27" s="48"/>
      <c r="E27" s="48"/>
      <c r="F27" s="48"/>
      <c r="G27" s="48"/>
      <c r="H27" s="48"/>
      <c r="I27" s="291"/>
      <c r="J27" s="291"/>
      <c r="K27" s="291"/>
      <c r="L27" s="48"/>
      <c r="M27" s="48"/>
    </row>
    <row r="28" spans="1:13" ht="12.75" customHeight="1" x14ac:dyDescent="0.25">
      <c r="A28" s="48"/>
      <c r="B28" s="48" t="s">
        <v>249</v>
      </c>
      <c r="C28" s="48"/>
      <c r="D28" s="48"/>
      <c r="E28" s="48"/>
      <c r="F28" s="48"/>
      <c r="G28" s="48"/>
      <c r="H28" s="48"/>
      <c r="I28" s="48"/>
      <c r="J28" s="48"/>
      <c r="K28" s="291"/>
      <c r="L28" s="48"/>
      <c r="M28" s="48"/>
    </row>
    <row r="29" spans="1:13" ht="15" x14ac:dyDescent="0.25">
      <c r="A29" s="48"/>
      <c r="B29" s="48" t="s">
        <v>250</v>
      </c>
      <c r="C29" s="48"/>
      <c r="D29" s="48"/>
      <c r="E29" s="48"/>
      <c r="F29" s="48"/>
      <c r="G29" s="48"/>
      <c r="H29" s="48"/>
      <c r="I29" s="291"/>
      <c r="J29" s="291"/>
      <c r="K29" s="291"/>
      <c r="L29" s="48"/>
      <c r="M29" s="48"/>
    </row>
    <row r="30" spans="1:13" ht="14.25" x14ac:dyDescent="0.2">
      <c r="A30" s="48"/>
      <c r="B30" s="48"/>
      <c r="C30" s="48"/>
      <c r="D30" s="48"/>
      <c r="E30" s="48"/>
      <c r="F30" s="48"/>
      <c r="G30" s="49"/>
      <c r="H30" s="48"/>
      <c r="I30" s="48"/>
      <c r="J30" s="48"/>
      <c r="K30" s="48"/>
      <c r="L30" s="48"/>
      <c r="M30" s="48"/>
    </row>
    <row r="34" ht="15.75" customHeight="1" x14ac:dyDescent="0.2"/>
    <row r="35" hidden="1" x14ac:dyDescent="0.2"/>
    <row r="37" ht="21" customHeight="1" x14ac:dyDescent="0.2"/>
  </sheetData>
  <sortState ref="B6:M46">
    <sortCondition descending="1" ref="I5:I46"/>
  </sortState>
  <mergeCells count="7">
    <mergeCell ref="A1:M1"/>
    <mergeCell ref="A2:M2"/>
    <mergeCell ref="I3:M3"/>
    <mergeCell ref="B3:B4"/>
    <mergeCell ref="A3:A4"/>
    <mergeCell ref="C3:D3"/>
    <mergeCell ref="E3:H3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Z16"/>
  <sheetViews>
    <sheetView view="pageBreakPreview" zoomScale="80" zoomScaleNormal="100" zoomScaleSheetLayoutView="80" workbookViewId="0">
      <selection activeCell="A8" sqref="A8:XFD13"/>
    </sheetView>
  </sheetViews>
  <sheetFormatPr defaultRowHeight="12.75" x14ac:dyDescent="0.2"/>
  <cols>
    <col min="1" max="1" width="4.28515625" customWidth="1"/>
    <col min="2" max="2" width="40.42578125" customWidth="1"/>
    <col min="3" max="3" width="8" customWidth="1"/>
    <col min="4" max="4" width="6.85546875" customWidth="1"/>
    <col min="5" max="5" width="7.28515625" customWidth="1"/>
    <col min="6" max="6" width="7.42578125" customWidth="1"/>
    <col min="7" max="7" width="6.28515625" style="9" customWidth="1"/>
    <col min="8" max="8" width="11" style="9" customWidth="1"/>
    <col min="9" max="9" width="9.85546875" customWidth="1"/>
    <col min="10" max="10" width="7" customWidth="1"/>
    <col min="11" max="11" width="8.140625" customWidth="1"/>
    <col min="12" max="12" width="15.140625" customWidth="1"/>
    <col min="13" max="13" width="6.5703125" customWidth="1"/>
    <col min="14" max="14" width="0.140625" hidden="1" customWidth="1"/>
    <col min="15" max="15" width="6.5703125" customWidth="1"/>
    <col min="16" max="17" width="7.7109375" customWidth="1"/>
  </cols>
  <sheetData>
    <row r="1" spans="1:1820" ht="64.5" customHeight="1" x14ac:dyDescent="0.25">
      <c r="A1" s="369" t="s">
        <v>29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5"/>
    </row>
    <row r="2" spans="1:1820" ht="15" x14ac:dyDescent="0.2">
      <c r="A2" s="410" t="s">
        <v>2</v>
      </c>
      <c r="B2" s="411" t="s">
        <v>3</v>
      </c>
      <c r="C2" s="412" t="s">
        <v>36</v>
      </c>
      <c r="D2" s="412"/>
      <c r="E2" s="412" t="s">
        <v>41</v>
      </c>
      <c r="F2" s="412"/>
      <c r="G2" s="412"/>
      <c r="H2" s="412"/>
      <c r="I2" s="412" t="s">
        <v>1</v>
      </c>
      <c r="J2" s="412"/>
      <c r="K2" s="412"/>
      <c r="L2" s="412"/>
      <c r="M2" s="412"/>
    </row>
    <row r="3" spans="1:1820" s="8" customFormat="1" ht="140.25" customHeight="1" x14ac:dyDescent="0.2">
      <c r="A3" s="410"/>
      <c r="B3" s="411"/>
      <c r="C3" s="71" t="s">
        <v>79</v>
      </c>
      <c r="D3" s="71" t="s">
        <v>5</v>
      </c>
      <c r="E3" s="194" t="s">
        <v>18</v>
      </c>
      <c r="F3" s="186" t="s">
        <v>64</v>
      </c>
      <c r="G3" s="186" t="s">
        <v>7</v>
      </c>
      <c r="H3" s="185" t="s">
        <v>80</v>
      </c>
      <c r="I3" s="301" t="s">
        <v>4</v>
      </c>
      <c r="J3" s="301" t="s">
        <v>13</v>
      </c>
      <c r="K3" s="301" t="s">
        <v>14</v>
      </c>
      <c r="L3" s="301" t="s">
        <v>15</v>
      </c>
      <c r="M3" s="302" t="s">
        <v>6</v>
      </c>
    </row>
    <row r="4" spans="1:1820" ht="15.75" thickBot="1" x14ac:dyDescent="0.25">
      <c r="A4" s="168">
        <v>1</v>
      </c>
      <c r="B4" s="319" t="s">
        <v>212</v>
      </c>
      <c r="C4" s="100">
        <v>84</v>
      </c>
      <c r="D4" s="100">
        <v>90</v>
      </c>
      <c r="E4" s="100">
        <v>82</v>
      </c>
      <c r="F4" s="100">
        <v>88</v>
      </c>
      <c r="G4" s="100">
        <v>91</v>
      </c>
      <c r="H4" s="100">
        <v>91</v>
      </c>
      <c r="I4" s="43">
        <f t="shared" ref="I4:I7" si="0">AVERAGE(C4:H4)</f>
        <v>87.666666666666671</v>
      </c>
      <c r="J4" s="43"/>
      <c r="K4" s="42">
        <f t="shared" ref="K4:K7" si="1">SUM(I4:J4)</f>
        <v>87.666666666666671</v>
      </c>
      <c r="L4" s="42"/>
      <c r="M4" s="20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</row>
    <row r="5" spans="1:1820" s="4" customFormat="1" ht="20.25" customHeight="1" thickBot="1" x14ac:dyDescent="0.25">
      <c r="A5" s="167">
        <v>2</v>
      </c>
      <c r="B5" s="319" t="s">
        <v>215</v>
      </c>
      <c r="C5" s="100">
        <v>85</v>
      </c>
      <c r="D5" s="100">
        <v>75</v>
      </c>
      <c r="E5" s="318">
        <v>91</v>
      </c>
      <c r="F5" s="318">
        <v>90</v>
      </c>
      <c r="G5" s="318">
        <v>90</v>
      </c>
      <c r="H5" s="318">
        <v>80</v>
      </c>
      <c r="I5" s="43">
        <f t="shared" si="0"/>
        <v>85.166666666666671</v>
      </c>
      <c r="J5" s="43"/>
      <c r="K5" s="42">
        <f t="shared" si="1"/>
        <v>85.166666666666671</v>
      </c>
      <c r="L5" s="43"/>
      <c r="M5" s="2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</row>
    <row r="6" spans="1:1820" s="6" customFormat="1" ht="20.25" customHeight="1" x14ac:dyDescent="0.2">
      <c r="A6" s="168">
        <v>3</v>
      </c>
      <c r="B6" s="319" t="s">
        <v>213</v>
      </c>
      <c r="C6" s="100">
        <v>91</v>
      </c>
      <c r="D6" s="100">
        <v>75</v>
      </c>
      <c r="E6" s="318">
        <v>90</v>
      </c>
      <c r="F6" s="318">
        <v>91</v>
      </c>
      <c r="G6" s="318">
        <v>75</v>
      </c>
      <c r="H6" s="318">
        <v>80</v>
      </c>
      <c r="I6" s="43">
        <f t="shared" si="0"/>
        <v>83.666666666666671</v>
      </c>
      <c r="J6" s="43"/>
      <c r="K6" s="42">
        <f t="shared" si="1"/>
        <v>83.666666666666671</v>
      </c>
      <c r="L6" s="43"/>
      <c r="M6" s="20"/>
    </row>
    <row r="7" spans="1:1820" s="6" customFormat="1" ht="20.25" customHeight="1" x14ac:dyDescent="0.2">
      <c r="A7" s="268">
        <v>4</v>
      </c>
      <c r="B7" s="319" t="s">
        <v>214</v>
      </c>
      <c r="C7" s="100">
        <v>87</v>
      </c>
      <c r="D7" s="100">
        <v>75</v>
      </c>
      <c r="E7" s="318">
        <v>82</v>
      </c>
      <c r="F7" s="318">
        <v>90</v>
      </c>
      <c r="G7" s="318">
        <v>75</v>
      </c>
      <c r="H7" s="318">
        <v>61</v>
      </c>
      <c r="I7" s="43">
        <f t="shared" si="0"/>
        <v>78.333333333333329</v>
      </c>
      <c r="J7" s="43"/>
      <c r="K7" s="42">
        <f t="shared" si="1"/>
        <v>78.333333333333329</v>
      </c>
      <c r="L7" s="43"/>
      <c r="M7" s="20"/>
    </row>
    <row r="8" spans="1:1820" ht="14.25" x14ac:dyDescent="0.2">
      <c r="A8" s="11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</row>
    <row r="9" spans="1:1820" ht="16.5" customHeight="1" x14ac:dyDescent="0.3">
      <c r="B9" s="48" t="s">
        <v>248</v>
      </c>
      <c r="C9" s="48"/>
      <c r="D9" s="48"/>
      <c r="E9" s="48"/>
      <c r="F9" s="48"/>
      <c r="G9" s="48"/>
      <c r="H9" s="48"/>
      <c r="I9" s="18"/>
      <c r="J9" s="18"/>
      <c r="K9" s="18"/>
      <c r="L9" s="249"/>
      <c r="M9" s="249"/>
    </row>
    <row r="10" spans="1:1820" ht="18.75" x14ac:dyDescent="0.3">
      <c r="B10" s="48" t="s">
        <v>247</v>
      </c>
      <c r="C10" s="48"/>
      <c r="D10" s="48"/>
      <c r="E10" s="48"/>
      <c r="F10" s="48"/>
      <c r="G10" s="48"/>
      <c r="H10" s="48"/>
      <c r="I10" s="48"/>
      <c r="J10" s="18"/>
      <c r="K10" s="18"/>
      <c r="L10" s="212"/>
      <c r="M10" s="212"/>
    </row>
    <row r="11" spans="1:1820" ht="18.75" x14ac:dyDescent="0.3">
      <c r="B11" s="48" t="s">
        <v>254</v>
      </c>
      <c r="C11" s="48"/>
      <c r="D11" s="48"/>
      <c r="E11" s="48"/>
      <c r="F11" s="48"/>
      <c r="G11" s="48"/>
      <c r="H11" s="48"/>
      <c r="I11" s="48"/>
      <c r="J11" s="48"/>
      <c r="K11" s="18"/>
      <c r="L11" s="212"/>
      <c r="M11" s="212"/>
    </row>
    <row r="12" spans="1:1820" ht="18.75" x14ac:dyDescent="0.3">
      <c r="B12" s="48" t="s">
        <v>253</v>
      </c>
      <c r="C12" s="48"/>
      <c r="D12" s="48"/>
      <c r="E12" s="48"/>
      <c r="F12" s="48"/>
      <c r="G12" s="48"/>
      <c r="H12" s="48"/>
      <c r="I12" s="48"/>
      <c r="J12" s="18"/>
      <c r="K12" s="18"/>
      <c r="L12" s="212"/>
      <c r="M12" s="212"/>
    </row>
    <row r="13" spans="1:1820" ht="18" customHeight="1" x14ac:dyDescent="0.3">
      <c r="B13" s="48" t="s">
        <v>252</v>
      </c>
      <c r="C13" s="48"/>
      <c r="D13" s="48"/>
      <c r="E13" s="48"/>
      <c r="F13" s="48"/>
      <c r="G13" s="48"/>
      <c r="H13" s="48"/>
      <c r="I13" s="18"/>
      <c r="J13" s="18"/>
      <c r="K13" s="18"/>
      <c r="L13" s="212"/>
      <c r="M13" s="212"/>
    </row>
    <row r="14" spans="1:1820" ht="18.75" x14ac:dyDescent="0.3">
      <c r="B14" s="48" t="s">
        <v>251</v>
      </c>
      <c r="C14" s="48"/>
      <c r="D14" s="48"/>
      <c r="E14" s="48"/>
      <c r="F14" s="48"/>
      <c r="G14" s="48"/>
      <c r="H14" s="48"/>
      <c r="I14" s="18"/>
      <c r="J14" s="18"/>
      <c r="K14" s="18"/>
      <c r="L14" s="212"/>
      <c r="M14" s="212"/>
    </row>
    <row r="15" spans="1:1820" ht="18.75" x14ac:dyDescent="0.3">
      <c r="B15" s="48" t="s">
        <v>249</v>
      </c>
      <c r="C15" s="48"/>
      <c r="D15" s="48"/>
      <c r="E15" s="48"/>
      <c r="F15" s="48"/>
      <c r="G15" s="48"/>
      <c r="H15" s="48"/>
      <c r="I15" s="48"/>
      <c r="J15" s="48"/>
      <c r="K15" s="18"/>
    </row>
    <row r="16" spans="1:1820" ht="18.75" x14ac:dyDescent="0.3">
      <c r="B16" s="48" t="s">
        <v>250</v>
      </c>
      <c r="C16" s="48"/>
      <c r="D16" s="48"/>
      <c r="E16" s="48"/>
      <c r="F16" s="48"/>
      <c r="G16" s="48"/>
      <c r="H16" s="48"/>
      <c r="I16" s="18"/>
      <c r="J16" s="18"/>
      <c r="K16" s="18"/>
    </row>
  </sheetData>
  <sortState ref="B5:M13">
    <sortCondition descending="1" ref="I4:I13"/>
  </sortState>
  <mergeCells count="7">
    <mergeCell ref="B8:M8"/>
    <mergeCell ref="A1:M1"/>
    <mergeCell ref="A2:A3"/>
    <mergeCell ref="B2:B3"/>
    <mergeCell ref="I2:M2"/>
    <mergeCell ref="C2:D2"/>
    <mergeCell ref="E2:H2"/>
  </mergeCells>
  <pageMargins left="0.39370078740157483" right="0.36" top="0.28000000000000003" bottom="0.39370078740157483" header="0.56999999999999995" footer="0.31496062992125984"/>
  <pageSetup paperSize="9" scale="87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K16"/>
  <sheetViews>
    <sheetView view="pageBreakPreview" zoomScale="80" zoomScaleNormal="100" zoomScaleSheetLayoutView="80" workbookViewId="0">
      <selection activeCell="B4" sqref="B4"/>
    </sheetView>
  </sheetViews>
  <sheetFormatPr defaultRowHeight="12.75" x14ac:dyDescent="0.2"/>
  <cols>
    <col min="1" max="1" width="4.28515625" customWidth="1"/>
    <col min="2" max="2" width="43.28515625" customWidth="1"/>
    <col min="3" max="3" width="5.42578125" customWidth="1"/>
    <col min="4" max="6" width="5.7109375" style="9" customWidth="1"/>
    <col min="7" max="7" width="6.28515625" customWidth="1"/>
    <col min="8" max="9" width="9.7109375" customWidth="1"/>
    <col min="10" max="10" width="5.7109375" customWidth="1"/>
    <col min="11" max="11" width="8.140625" customWidth="1"/>
    <col min="12" max="12" width="10" customWidth="1"/>
    <col min="13" max="13" width="9.5703125" customWidth="1"/>
    <col min="14" max="14" width="5.7109375" hidden="1" customWidth="1"/>
    <col min="15" max="15" width="6.5703125" customWidth="1"/>
    <col min="16" max="17" width="7.7109375" customWidth="1"/>
  </cols>
  <sheetData>
    <row r="1" spans="1:453" ht="50.25" customHeight="1" x14ac:dyDescent="0.25">
      <c r="A1" s="369" t="s">
        <v>175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5"/>
    </row>
    <row r="2" spans="1:453" ht="15.75" customHeight="1" x14ac:dyDescent="0.2">
      <c r="A2" s="415" t="s">
        <v>2</v>
      </c>
      <c r="B2" s="416" t="s">
        <v>3</v>
      </c>
      <c r="C2" s="413" t="s">
        <v>36</v>
      </c>
      <c r="D2" s="414"/>
      <c r="E2" s="413" t="s">
        <v>41</v>
      </c>
      <c r="F2" s="418"/>
      <c r="G2" s="418"/>
      <c r="H2" s="414"/>
      <c r="I2" s="417" t="s">
        <v>1</v>
      </c>
      <c r="J2" s="417"/>
      <c r="K2" s="417"/>
      <c r="L2" s="417"/>
      <c r="M2" s="417"/>
    </row>
    <row r="3" spans="1:453" s="8" customFormat="1" ht="159.75" customHeight="1" x14ac:dyDescent="0.2">
      <c r="A3" s="415"/>
      <c r="B3" s="416"/>
      <c r="C3" s="172" t="s">
        <v>79</v>
      </c>
      <c r="D3" s="184" t="s">
        <v>211</v>
      </c>
      <c r="E3" s="320" t="s">
        <v>84</v>
      </c>
      <c r="F3" s="320" t="s">
        <v>83</v>
      </c>
      <c r="G3" s="320" t="s">
        <v>92</v>
      </c>
      <c r="H3" s="320" t="s">
        <v>152</v>
      </c>
      <c r="I3" s="120" t="s">
        <v>4</v>
      </c>
      <c r="J3" s="120" t="s">
        <v>13</v>
      </c>
      <c r="K3" s="120" t="s">
        <v>14</v>
      </c>
      <c r="L3" s="120" t="s">
        <v>15</v>
      </c>
      <c r="M3" s="72" t="s">
        <v>6</v>
      </c>
    </row>
    <row r="4" spans="1:453" ht="18.75" x14ac:dyDescent="0.25">
      <c r="A4" s="188">
        <v>1</v>
      </c>
      <c r="B4" s="69" t="s">
        <v>151</v>
      </c>
      <c r="C4" s="122">
        <v>90</v>
      </c>
      <c r="D4" s="123">
        <v>90</v>
      </c>
      <c r="E4" s="187">
        <v>90</v>
      </c>
      <c r="F4" s="187">
        <v>90</v>
      </c>
      <c r="G4" s="175">
        <v>90</v>
      </c>
      <c r="H4" s="187">
        <v>90</v>
      </c>
      <c r="I4" s="206">
        <f t="shared" ref="I4:I7" si="0">AVERAGE(C4:H4)</f>
        <v>90</v>
      </c>
      <c r="J4" s="206"/>
      <c r="K4" s="207">
        <f t="shared" ref="K4:K7" si="1">SUM(I4:J4)</f>
        <v>90</v>
      </c>
      <c r="L4" s="206"/>
      <c r="M4" s="26" t="s">
        <v>256</v>
      </c>
    </row>
    <row r="5" spans="1:453" ht="19.5" thickBot="1" x14ac:dyDescent="0.3">
      <c r="A5" s="132">
        <v>2</v>
      </c>
      <c r="B5" s="69" t="s">
        <v>150</v>
      </c>
      <c r="C5" s="122">
        <v>93</v>
      </c>
      <c r="D5" s="123">
        <v>90</v>
      </c>
      <c r="E5" s="125">
        <v>80</v>
      </c>
      <c r="F5" s="125">
        <v>82</v>
      </c>
      <c r="G5" s="123">
        <v>90</v>
      </c>
      <c r="H5" s="125">
        <v>82</v>
      </c>
      <c r="I5" s="206">
        <f t="shared" si="0"/>
        <v>86.166666666666671</v>
      </c>
      <c r="J5" s="206"/>
      <c r="K5" s="207">
        <f t="shared" si="1"/>
        <v>86.166666666666671</v>
      </c>
      <c r="L5" s="206"/>
      <c r="M5" s="26"/>
    </row>
    <row r="6" spans="1:453" s="4" customFormat="1" ht="21" customHeight="1" thickBot="1" x14ac:dyDescent="0.3">
      <c r="A6" s="53">
        <v>3</v>
      </c>
      <c r="B6" s="231" t="s">
        <v>149</v>
      </c>
      <c r="C6" s="122">
        <v>90</v>
      </c>
      <c r="D6" s="123">
        <v>75</v>
      </c>
      <c r="E6" s="187">
        <v>75</v>
      </c>
      <c r="F6" s="187">
        <v>80</v>
      </c>
      <c r="G6" s="187">
        <v>90</v>
      </c>
      <c r="H6" s="187">
        <v>80</v>
      </c>
      <c r="I6" s="206">
        <f t="shared" si="0"/>
        <v>81.666666666666671</v>
      </c>
      <c r="J6" s="206"/>
      <c r="K6" s="207">
        <f t="shared" si="1"/>
        <v>81.666666666666671</v>
      </c>
      <c r="L6" s="206"/>
      <c r="M6" s="2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</row>
    <row r="7" spans="1:453" s="6" customFormat="1" ht="20.25" customHeight="1" x14ac:dyDescent="0.3">
      <c r="A7" s="270">
        <v>4</v>
      </c>
      <c r="B7" s="129" t="s">
        <v>148</v>
      </c>
      <c r="C7" s="122">
        <v>75</v>
      </c>
      <c r="D7" s="123">
        <v>75</v>
      </c>
      <c r="E7" s="175">
        <v>74</v>
      </c>
      <c r="F7" s="175">
        <v>82</v>
      </c>
      <c r="G7" s="175">
        <v>92</v>
      </c>
      <c r="H7" s="175">
        <v>75</v>
      </c>
      <c r="I7" s="206">
        <f t="shared" si="0"/>
        <v>78.833333333333329</v>
      </c>
      <c r="J7" s="208"/>
      <c r="K7" s="207">
        <f t="shared" si="1"/>
        <v>78.833333333333329</v>
      </c>
      <c r="L7" s="260"/>
      <c r="M7" s="26"/>
    </row>
    <row r="8" spans="1:453" ht="18.75" x14ac:dyDescent="0.3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54"/>
    </row>
    <row r="9" spans="1:453" ht="16.5" customHeight="1" x14ac:dyDescent="0.3">
      <c r="A9" s="309"/>
      <c r="B9" s="309" t="s">
        <v>248</v>
      </c>
      <c r="C9" s="309"/>
      <c r="D9" s="309"/>
      <c r="E9" s="309"/>
      <c r="F9" s="309"/>
      <c r="G9" s="309"/>
      <c r="H9" s="309"/>
      <c r="I9" s="310"/>
      <c r="J9" s="310"/>
      <c r="K9" s="310"/>
      <c r="L9" s="249"/>
      <c r="M9" s="54"/>
    </row>
    <row r="10" spans="1:453" ht="14.25" x14ac:dyDescent="0.2">
      <c r="A10" s="309"/>
      <c r="B10" s="309" t="s">
        <v>247</v>
      </c>
      <c r="C10" s="309"/>
      <c r="D10" s="309"/>
      <c r="E10" s="309"/>
      <c r="F10" s="309"/>
      <c r="G10" s="309"/>
      <c r="H10" s="309"/>
      <c r="I10" s="309"/>
      <c r="J10" s="310"/>
      <c r="K10" s="310"/>
      <c r="L10" s="212"/>
    </row>
    <row r="11" spans="1:453" ht="14.25" x14ac:dyDescent="0.2">
      <c r="A11" s="309"/>
      <c r="B11" s="309" t="s">
        <v>254</v>
      </c>
      <c r="C11" s="309"/>
      <c r="D11" s="309"/>
      <c r="E11" s="309"/>
      <c r="F11" s="309"/>
      <c r="G11" s="309"/>
      <c r="H11" s="309"/>
      <c r="I11" s="309"/>
      <c r="J11" s="309"/>
      <c r="K11" s="310"/>
      <c r="L11" s="212"/>
    </row>
    <row r="12" spans="1:453" ht="14.25" x14ac:dyDescent="0.2">
      <c r="A12" s="309"/>
      <c r="B12" s="309" t="s">
        <v>253</v>
      </c>
      <c r="C12" s="309"/>
      <c r="D12" s="309"/>
      <c r="E12" s="309"/>
      <c r="F12" s="309"/>
      <c r="G12" s="309"/>
      <c r="H12" s="309"/>
      <c r="I12" s="309"/>
      <c r="J12" s="310"/>
      <c r="K12" s="310"/>
      <c r="L12" s="212"/>
    </row>
    <row r="13" spans="1:453" ht="18" customHeight="1" x14ac:dyDescent="0.2">
      <c r="A13" s="309"/>
      <c r="B13" s="309" t="s">
        <v>252</v>
      </c>
      <c r="C13" s="309"/>
      <c r="D13" s="309"/>
      <c r="E13" s="309"/>
      <c r="F13" s="309"/>
      <c r="G13" s="309"/>
      <c r="H13" s="309"/>
      <c r="I13" s="310"/>
      <c r="J13" s="310"/>
      <c r="K13" s="310"/>
      <c r="L13" s="212"/>
    </row>
    <row r="14" spans="1:453" ht="14.25" x14ac:dyDescent="0.2">
      <c r="A14" s="309"/>
      <c r="B14" s="309" t="s">
        <v>251</v>
      </c>
      <c r="C14" s="309"/>
      <c r="D14" s="309"/>
      <c r="E14" s="309"/>
      <c r="F14" s="309"/>
      <c r="G14" s="309"/>
      <c r="H14" s="309"/>
      <c r="I14" s="310"/>
      <c r="J14" s="310"/>
      <c r="K14" s="310"/>
      <c r="L14" s="212"/>
    </row>
    <row r="15" spans="1:453" x14ac:dyDescent="0.2">
      <c r="A15" s="309"/>
      <c r="B15" s="309" t="s">
        <v>249</v>
      </c>
      <c r="C15" s="309"/>
      <c r="D15" s="309"/>
      <c r="E15" s="309"/>
      <c r="F15" s="309"/>
      <c r="G15" s="309"/>
      <c r="H15" s="309"/>
      <c r="I15" s="309"/>
      <c r="J15" s="309"/>
      <c r="K15" s="310"/>
    </row>
    <row r="16" spans="1:453" x14ac:dyDescent="0.2">
      <c r="A16" s="309"/>
      <c r="B16" s="309" t="s">
        <v>250</v>
      </c>
      <c r="C16" s="309"/>
      <c r="D16" s="309"/>
      <c r="E16" s="309"/>
      <c r="F16" s="309"/>
      <c r="G16" s="309"/>
      <c r="H16" s="309"/>
      <c r="I16" s="310"/>
      <c r="J16" s="310"/>
      <c r="K16" s="310"/>
    </row>
  </sheetData>
  <sortState ref="B5:M14">
    <sortCondition descending="1" ref="I4:I14"/>
  </sortState>
  <mergeCells count="6">
    <mergeCell ref="C2:D2"/>
    <mergeCell ref="A1:M1"/>
    <mergeCell ref="A2:A3"/>
    <mergeCell ref="B2:B3"/>
    <mergeCell ref="I2:M2"/>
    <mergeCell ref="E2:H2"/>
  </mergeCells>
  <pageMargins left="0.39370078740157483" right="0.36" top="0.28000000000000003" bottom="0.39370078740157483" header="0.56999999999999995" footer="0.31496062992125984"/>
  <pageSetup paperSize="9" scale="93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5"/>
  <sheetViews>
    <sheetView view="pageBreakPreview" zoomScale="90" zoomScaleNormal="100" zoomScaleSheetLayoutView="90" workbookViewId="0">
      <selection activeCell="L14" sqref="L14"/>
    </sheetView>
  </sheetViews>
  <sheetFormatPr defaultRowHeight="12.75" x14ac:dyDescent="0.2"/>
  <cols>
    <col min="1" max="1" width="4.28515625" customWidth="1"/>
    <col min="2" max="2" width="38.5703125" customWidth="1"/>
    <col min="3" max="3" width="6" customWidth="1"/>
    <col min="4" max="4" width="7.85546875" customWidth="1"/>
    <col min="5" max="5" width="8.42578125" customWidth="1"/>
    <col min="6" max="6" width="7" customWidth="1"/>
    <col min="7" max="7" width="8" style="9" customWidth="1"/>
    <col min="8" max="8" width="8.7109375" customWidth="1"/>
    <col min="9" max="9" width="7" customWidth="1"/>
    <col min="10" max="10" width="8" customWidth="1"/>
    <col min="11" max="11" width="5.28515625" customWidth="1"/>
    <col min="12" max="12" width="10.7109375" customWidth="1"/>
    <col min="13" max="13" width="10.42578125" customWidth="1"/>
    <col min="14" max="14" width="8" customWidth="1"/>
    <col min="15" max="15" width="0.140625" hidden="1" customWidth="1"/>
    <col min="16" max="16" width="6.5703125" customWidth="1"/>
    <col min="17" max="18" width="7.7109375" customWidth="1"/>
  </cols>
  <sheetData>
    <row r="1" spans="1:22" ht="64.5" customHeight="1" x14ac:dyDescent="0.25">
      <c r="A1" s="369" t="s">
        <v>42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5"/>
    </row>
    <row r="2" spans="1:22" ht="15" customHeight="1" x14ac:dyDescent="0.2">
      <c r="A2" s="367" t="s">
        <v>2</v>
      </c>
      <c r="B2" s="419" t="s">
        <v>3</v>
      </c>
      <c r="C2" s="192" t="s">
        <v>85</v>
      </c>
      <c r="D2" s="142"/>
      <c r="E2" s="371" t="s">
        <v>20</v>
      </c>
      <c r="F2" s="371"/>
      <c r="G2" s="371"/>
      <c r="H2" s="371"/>
      <c r="I2" s="371"/>
      <c r="J2" s="371" t="s">
        <v>1</v>
      </c>
      <c r="K2" s="371"/>
      <c r="L2" s="371"/>
      <c r="M2" s="371"/>
      <c r="N2" s="371"/>
    </row>
    <row r="3" spans="1:22" s="8" customFormat="1" ht="161.25" customHeight="1" x14ac:dyDescent="0.2">
      <c r="A3" s="367"/>
      <c r="B3" s="419"/>
      <c r="C3" s="238" t="s">
        <v>185</v>
      </c>
      <c r="D3" s="236" t="s">
        <v>86</v>
      </c>
      <c r="E3" s="186" t="s">
        <v>209</v>
      </c>
      <c r="F3" s="178" t="s">
        <v>87</v>
      </c>
      <c r="G3" s="178" t="s">
        <v>88</v>
      </c>
      <c r="H3" s="178" t="s">
        <v>89</v>
      </c>
      <c r="I3" s="179" t="s">
        <v>210</v>
      </c>
      <c r="J3" s="189" t="s">
        <v>4</v>
      </c>
      <c r="K3" s="189" t="s">
        <v>13</v>
      </c>
      <c r="L3" s="189" t="s">
        <v>14</v>
      </c>
      <c r="M3" s="189" t="s">
        <v>15</v>
      </c>
      <c r="N3" s="190" t="s">
        <v>6</v>
      </c>
    </row>
    <row r="4" spans="1:22" ht="19.5" thickBot="1" x14ac:dyDescent="0.35">
      <c r="A4" s="143">
        <v>1</v>
      </c>
      <c r="B4" s="165" t="s">
        <v>82</v>
      </c>
      <c r="C4" s="123">
        <v>98</v>
      </c>
      <c r="D4" s="123">
        <v>76</v>
      </c>
      <c r="E4" s="123">
        <v>94</v>
      </c>
      <c r="F4" s="123">
        <v>78</v>
      </c>
      <c r="G4" s="123">
        <v>84</v>
      </c>
      <c r="H4" s="123">
        <v>90</v>
      </c>
      <c r="I4" s="123">
        <v>75</v>
      </c>
      <c r="J4" s="209">
        <f t="shared" ref="J4:J6" si="0">AVERAGE(C4:I4)</f>
        <v>85</v>
      </c>
      <c r="K4" s="209"/>
      <c r="L4" s="210">
        <f t="shared" ref="L4:L6" si="1">SUM(J4:K4)</f>
        <v>85</v>
      </c>
      <c r="M4" s="240"/>
      <c r="N4" s="191"/>
    </row>
    <row r="5" spans="1:22" s="4" customFormat="1" ht="19.5" thickBot="1" x14ac:dyDescent="0.3">
      <c r="A5" s="143">
        <v>2</v>
      </c>
      <c r="B5" s="227" t="s">
        <v>153</v>
      </c>
      <c r="C5" s="123">
        <v>92</v>
      </c>
      <c r="D5" s="123">
        <v>85</v>
      </c>
      <c r="E5" s="187">
        <v>80</v>
      </c>
      <c r="F5" s="187">
        <v>75</v>
      </c>
      <c r="G5" s="187">
        <v>85</v>
      </c>
      <c r="H5" s="187">
        <v>82</v>
      </c>
      <c r="I5" s="187">
        <v>60</v>
      </c>
      <c r="J5" s="209">
        <f t="shared" si="0"/>
        <v>79.857142857142861</v>
      </c>
      <c r="K5" s="209"/>
      <c r="L5" s="210">
        <f t="shared" si="1"/>
        <v>79.857142857142861</v>
      </c>
      <c r="M5" s="241"/>
      <c r="N5" s="191"/>
      <c r="O5" s="6"/>
      <c r="P5" s="6"/>
      <c r="Q5" s="6"/>
      <c r="R5" s="6"/>
      <c r="S5" s="6"/>
      <c r="T5" s="6"/>
      <c r="U5" s="6"/>
      <c r="V5" s="6"/>
    </row>
    <row r="6" spans="1:22" s="6" customFormat="1" ht="18.75" x14ac:dyDescent="0.3">
      <c r="A6" s="271">
        <v>3</v>
      </c>
      <c r="B6" s="228" t="s">
        <v>81</v>
      </c>
      <c r="C6" s="123">
        <v>80</v>
      </c>
      <c r="D6" s="123">
        <v>75</v>
      </c>
      <c r="E6" s="125">
        <v>70</v>
      </c>
      <c r="F6" s="125">
        <v>60</v>
      </c>
      <c r="G6" s="125">
        <v>82</v>
      </c>
      <c r="H6" s="125">
        <v>70</v>
      </c>
      <c r="I6" s="125">
        <v>60</v>
      </c>
      <c r="J6" s="209">
        <f t="shared" si="0"/>
        <v>71</v>
      </c>
      <c r="K6" s="211"/>
      <c r="L6" s="210">
        <f t="shared" si="1"/>
        <v>71</v>
      </c>
      <c r="M6" s="241"/>
      <c r="N6" s="191"/>
    </row>
    <row r="7" spans="1:22" ht="18.75" x14ac:dyDescent="0.3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10"/>
      <c r="N7" s="10"/>
    </row>
    <row r="8" spans="1:22" ht="18" customHeight="1" x14ac:dyDescent="0.3">
      <c r="B8" s="48" t="s">
        <v>248</v>
      </c>
      <c r="C8" s="48"/>
      <c r="D8" s="48"/>
      <c r="E8" s="48"/>
      <c r="F8" s="48"/>
      <c r="G8" s="48"/>
      <c r="H8" s="48"/>
      <c r="I8" s="18"/>
      <c r="J8" s="18"/>
      <c r="K8" s="18"/>
      <c r="L8" s="249"/>
      <c r="M8" s="10"/>
      <c r="N8" s="10"/>
    </row>
    <row r="9" spans="1:22" ht="18.75" x14ac:dyDescent="0.3">
      <c r="B9" s="48" t="s">
        <v>247</v>
      </c>
      <c r="C9" s="48"/>
      <c r="D9" s="48"/>
      <c r="E9" s="48"/>
      <c r="F9" s="48"/>
      <c r="G9" s="48"/>
      <c r="H9" s="48"/>
      <c r="I9" s="48"/>
      <c r="J9" s="18"/>
      <c r="K9" s="18"/>
      <c r="L9" s="212"/>
    </row>
    <row r="10" spans="1:22" ht="18.75" x14ac:dyDescent="0.3">
      <c r="B10" s="48" t="s">
        <v>254</v>
      </c>
      <c r="C10" s="48"/>
      <c r="D10" s="48"/>
      <c r="E10" s="48"/>
      <c r="F10" s="48"/>
      <c r="G10" s="48"/>
      <c r="H10" s="48"/>
      <c r="I10" s="48"/>
      <c r="J10" s="48"/>
      <c r="K10" s="18"/>
      <c r="L10" s="212"/>
    </row>
    <row r="11" spans="1:22" ht="18.75" x14ac:dyDescent="0.3">
      <c r="B11" s="48" t="s">
        <v>253</v>
      </c>
      <c r="C11" s="48"/>
      <c r="D11" s="48"/>
      <c r="E11" s="48"/>
      <c r="F11" s="48"/>
      <c r="G11" s="48"/>
      <c r="H11" s="48"/>
      <c r="I11" s="48"/>
      <c r="J11" s="18"/>
      <c r="K11" s="18"/>
      <c r="L11" s="212"/>
    </row>
    <row r="12" spans="1:22" ht="18" customHeight="1" x14ac:dyDescent="0.3">
      <c r="B12" s="48" t="s">
        <v>252</v>
      </c>
      <c r="C12" s="48"/>
      <c r="D12" s="48"/>
      <c r="E12" s="48"/>
      <c r="F12" s="48"/>
      <c r="G12" s="48"/>
      <c r="H12" s="48"/>
      <c r="I12" s="18"/>
      <c r="J12" s="18"/>
      <c r="K12" s="18"/>
      <c r="L12" s="212"/>
    </row>
    <row r="13" spans="1:22" ht="18.75" x14ac:dyDescent="0.3">
      <c r="B13" s="48" t="s">
        <v>251</v>
      </c>
      <c r="C13" s="48"/>
      <c r="D13" s="48"/>
      <c r="E13" s="48"/>
      <c r="F13" s="48"/>
      <c r="G13" s="48"/>
      <c r="H13" s="48"/>
      <c r="I13" s="18"/>
      <c r="J13" s="18"/>
      <c r="K13" s="18"/>
      <c r="L13" s="212"/>
    </row>
    <row r="14" spans="1:22" ht="18.75" x14ac:dyDescent="0.3">
      <c r="B14" s="48" t="s">
        <v>249</v>
      </c>
      <c r="C14" s="48"/>
      <c r="D14" s="48"/>
      <c r="E14" s="48"/>
      <c r="F14" s="48"/>
      <c r="G14" s="48"/>
      <c r="H14" s="48"/>
      <c r="I14" s="48"/>
      <c r="J14" s="48"/>
      <c r="K14" s="18"/>
    </row>
    <row r="15" spans="1:22" ht="18.75" x14ac:dyDescent="0.3">
      <c r="B15" s="48" t="s">
        <v>250</v>
      </c>
      <c r="C15" s="48"/>
      <c r="D15" s="48"/>
      <c r="E15" s="48"/>
      <c r="F15" s="48"/>
      <c r="G15" s="48"/>
      <c r="H15" s="48"/>
      <c r="I15" s="18"/>
      <c r="J15" s="18"/>
      <c r="K15" s="18"/>
    </row>
  </sheetData>
  <sortState ref="B5:N12">
    <sortCondition descending="1" ref="J4:J12"/>
  </sortState>
  <mergeCells count="5">
    <mergeCell ref="A1:N1"/>
    <mergeCell ref="J2:N2"/>
    <mergeCell ref="A2:A3"/>
    <mergeCell ref="B2:B3"/>
    <mergeCell ref="E2:I2"/>
  </mergeCells>
  <pageMargins left="0.39370078740157483" right="0.36" top="0.28000000000000003" bottom="0.39370078740157483" header="0.56999999999999995" footer="0.31496062992125984"/>
  <pageSetup paperSize="9" scale="90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6"/>
  <sheetViews>
    <sheetView view="pageBreakPreview" zoomScaleNormal="100" zoomScaleSheetLayoutView="90" workbookViewId="0">
      <selection activeCell="B5" sqref="B5:O5"/>
    </sheetView>
  </sheetViews>
  <sheetFormatPr defaultRowHeight="12.75" x14ac:dyDescent="0.2"/>
  <cols>
    <col min="1" max="1" width="4.28515625" customWidth="1"/>
    <col min="2" max="2" width="30.7109375" customWidth="1"/>
    <col min="3" max="3" width="7.140625" customWidth="1"/>
    <col min="4" max="5" width="6.85546875" customWidth="1"/>
    <col min="6" max="6" width="6" customWidth="1"/>
    <col min="7" max="7" width="7.7109375" customWidth="1"/>
    <col min="8" max="8" width="5.42578125" customWidth="1"/>
    <col min="9" max="9" width="7" customWidth="1"/>
    <col min="10" max="10" width="5.7109375" style="9" customWidth="1"/>
    <col min="11" max="11" width="6.28515625" customWidth="1"/>
    <col min="12" max="12" width="5.7109375" customWidth="1"/>
    <col min="13" max="13" width="7.5703125" customWidth="1"/>
    <col min="14" max="14" width="5.5703125" customWidth="1"/>
    <col min="15" max="15" width="7.7109375" customWidth="1"/>
    <col min="16" max="16" width="7.140625" customWidth="1"/>
    <col min="17" max="17" width="6" customWidth="1"/>
    <col min="18" max="18" width="6.5703125" hidden="1" customWidth="1"/>
    <col min="19" max="20" width="7.7109375" customWidth="1"/>
  </cols>
  <sheetData>
    <row r="1" spans="1:24" ht="87" customHeight="1" x14ac:dyDescent="0.25">
      <c r="A1" s="369" t="s">
        <v>110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24" ht="15.75" x14ac:dyDescent="0.25">
      <c r="A2" s="62"/>
      <c r="B2" s="63"/>
      <c r="C2" s="420" t="s">
        <v>155</v>
      </c>
      <c r="D2" s="422" t="s">
        <v>12</v>
      </c>
      <c r="E2" s="422"/>
      <c r="F2" s="422"/>
      <c r="G2" s="422"/>
      <c r="H2" s="121" t="s">
        <v>74</v>
      </c>
      <c r="I2" s="423" t="s">
        <v>20</v>
      </c>
      <c r="J2" s="424"/>
      <c r="K2" s="424"/>
      <c r="L2" s="425"/>
      <c r="M2" s="422" t="s">
        <v>1</v>
      </c>
      <c r="N2" s="422"/>
      <c r="O2" s="422"/>
      <c r="P2" s="422"/>
      <c r="Q2" s="422"/>
    </row>
    <row r="3" spans="1:24" s="8" customFormat="1" ht="175.5" customHeight="1" thickBot="1" x14ac:dyDescent="0.25">
      <c r="A3" s="144" t="s">
        <v>2</v>
      </c>
      <c r="B3" s="145" t="s">
        <v>3</v>
      </c>
      <c r="C3" s="421"/>
      <c r="D3" s="235" t="s">
        <v>92</v>
      </c>
      <c r="E3" s="236" t="s">
        <v>98</v>
      </c>
      <c r="F3" s="236" t="s">
        <v>93</v>
      </c>
      <c r="G3" s="237" t="s">
        <v>185</v>
      </c>
      <c r="H3" s="238" t="s">
        <v>94</v>
      </c>
      <c r="I3" s="180" t="s">
        <v>94</v>
      </c>
      <c r="J3" s="180" t="s">
        <v>95</v>
      </c>
      <c r="K3" s="178" t="s">
        <v>96</v>
      </c>
      <c r="L3" s="178" t="s">
        <v>97</v>
      </c>
      <c r="M3" s="146" t="s">
        <v>4</v>
      </c>
      <c r="N3" s="146" t="s">
        <v>13</v>
      </c>
      <c r="O3" s="146" t="s">
        <v>14</v>
      </c>
      <c r="P3" s="146" t="s">
        <v>15</v>
      </c>
      <c r="Q3" s="147" t="s">
        <v>6</v>
      </c>
    </row>
    <row r="4" spans="1:24" s="4" customFormat="1" ht="29.25" thickBot="1" x14ac:dyDescent="0.25">
      <c r="A4" s="239">
        <v>1</v>
      </c>
      <c r="B4" s="290" t="s">
        <v>154</v>
      </c>
      <c r="C4" s="283">
        <v>95</v>
      </c>
      <c r="D4" s="283">
        <v>85</v>
      </c>
      <c r="E4" s="283">
        <v>70</v>
      </c>
      <c r="F4" s="283">
        <v>75</v>
      </c>
      <c r="G4" s="283">
        <v>80</v>
      </c>
      <c r="H4" s="283">
        <v>82</v>
      </c>
      <c r="I4" s="283">
        <v>0</v>
      </c>
      <c r="J4" s="283">
        <v>75</v>
      </c>
      <c r="K4" s="283">
        <v>75</v>
      </c>
      <c r="L4" s="283">
        <v>82</v>
      </c>
      <c r="M4" s="324">
        <f>AVERAGE(C4:L4)</f>
        <v>71.900000000000006</v>
      </c>
      <c r="N4" s="324"/>
      <c r="O4" s="149">
        <f>SUM(M4:N4)</f>
        <v>71.900000000000006</v>
      </c>
      <c r="P4" s="321"/>
      <c r="Q4" s="322"/>
      <c r="R4" s="6"/>
      <c r="S4" s="6"/>
      <c r="T4" s="6"/>
      <c r="U4" s="6"/>
      <c r="V4" s="6"/>
      <c r="W4" s="6"/>
      <c r="X4" s="6"/>
    </row>
    <row r="5" spans="1:24" ht="14.25" x14ac:dyDescent="0.2">
      <c r="A5" s="148">
        <v>2</v>
      </c>
      <c r="B5" s="32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324"/>
      <c r="N5" s="324"/>
      <c r="O5" s="149"/>
      <c r="P5" s="321"/>
      <c r="Q5" s="322"/>
    </row>
    <row r="6" spans="1:24" ht="13.5" customHeight="1" x14ac:dyDescent="0.4">
      <c r="A6" s="21"/>
      <c r="B6" s="22"/>
      <c r="C6" s="22"/>
      <c r="D6" s="6"/>
      <c r="E6" s="6"/>
      <c r="F6" s="6"/>
      <c r="G6" s="6"/>
      <c r="H6" s="6"/>
      <c r="I6" s="6"/>
      <c r="J6" s="6"/>
      <c r="K6" s="6"/>
      <c r="L6" s="6"/>
      <c r="M6" s="23"/>
      <c r="N6" s="23"/>
      <c r="O6" s="24"/>
      <c r="P6" s="25"/>
      <c r="Q6" s="6"/>
    </row>
    <row r="7" spans="1:24" hidden="1" x14ac:dyDescent="0.2"/>
    <row r="8" spans="1:24" ht="6.75" hidden="1" customHeight="1" x14ac:dyDescent="0.2"/>
    <row r="9" spans="1:24" ht="18.75" x14ac:dyDescent="0.3">
      <c r="B9" s="48" t="s">
        <v>248</v>
      </c>
      <c r="C9" s="48"/>
      <c r="D9" s="48"/>
      <c r="E9" s="48"/>
      <c r="F9" s="48"/>
      <c r="G9" s="48"/>
      <c r="H9" s="48"/>
      <c r="I9" s="18"/>
      <c r="J9" s="18"/>
      <c r="K9" s="18"/>
      <c r="L9" s="249"/>
      <c r="M9" s="249"/>
      <c r="N9" s="249"/>
      <c r="O9" s="249"/>
      <c r="P9" s="249"/>
      <c r="Q9" s="10"/>
    </row>
    <row r="10" spans="1:24" ht="18" customHeight="1" x14ac:dyDescent="0.3">
      <c r="B10" s="48" t="s">
        <v>247</v>
      </c>
      <c r="C10" s="48"/>
      <c r="D10" s="48"/>
      <c r="E10" s="48"/>
      <c r="F10" s="48"/>
      <c r="G10" s="48"/>
      <c r="H10" s="48"/>
      <c r="I10" s="48"/>
      <c r="J10" s="18"/>
      <c r="K10" s="18"/>
      <c r="L10" s="249"/>
      <c r="M10" s="249"/>
      <c r="N10" s="249"/>
      <c r="O10" s="249"/>
      <c r="P10" s="249"/>
      <c r="Q10" s="10"/>
    </row>
    <row r="11" spans="1:24" ht="18.75" x14ac:dyDescent="0.3">
      <c r="B11" s="48" t="s">
        <v>254</v>
      </c>
      <c r="C11" s="48"/>
      <c r="D11" s="48"/>
      <c r="E11" s="48"/>
      <c r="F11" s="48"/>
      <c r="G11" s="48"/>
      <c r="H11" s="48"/>
      <c r="I11" s="48"/>
      <c r="J11" s="48"/>
      <c r="K11" s="18"/>
      <c r="L11" s="212"/>
      <c r="M11" s="212"/>
      <c r="N11" s="212"/>
      <c r="O11" s="212"/>
      <c r="P11" s="212"/>
    </row>
    <row r="12" spans="1:24" ht="18.75" x14ac:dyDescent="0.3">
      <c r="B12" s="48" t="s">
        <v>253</v>
      </c>
      <c r="C12" s="48"/>
      <c r="D12" s="48"/>
      <c r="E12" s="48"/>
      <c r="F12" s="48"/>
      <c r="G12" s="48"/>
      <c r="H12" s="48"/>
      <c r="I12" s="48"/>
      <c r="J12" s="18"/>
      <c r="K12" s="18"/>
      <c r="L12" s="212"/>
      <c r="M12" s="212"/>
      <c r="N12" s="212"/>
      <c r="O12" s="212"/>
      <c r="P12" s="212"/>
    </row>
    <row r="13" spans="1:24" ht="18.75" x14ac:dyDescent="0.3">
      <c r="B13" s="48" t="s">
        <v>252</v>
      </c>
      <c r="C13" s="48"/>
      <c r="D13" s="48"/>
      <c r="E13" s="48"/>
      <c r="F13" s="48"/>
      <c r="G13" s="48"/>
      <c r="H13" s="48"/>
      <c r="I13" s="18"/>
      <c r="J13" s="18"/>
      <c r="K13" s="18"/>
      <c r="L13" s="212"/>
      <c r="M13" s="212"/>
      <c r="N13" s="212"/>
      <c r="O13" s="212"/>
      <c r="P13" s="212"/>
    </row>
    <row r="14" spans="1:24" ht="18" customHeight="1" x14ac:dyDescent="0.3">
      <c r="B14" s="48" t="s">
        <v>251</v>
      </c>
      <c r="C14" s="48"/>
      <c r="D14" s="48"/>
      <c r="E14" s="48"/>
      <c r="F14" s="48"/>
      <c r="G14" s="48"/>
      <c r="H14" s="48"/>
      <c r="I14" s="18"/>
      <c r="J14" s="18"/>
      <c r="K14" s="18"/>
      <c r="L14" s="212"/>
      <c r="M14" s="212"/>
      <c r="N14" s="212"/>
      <c r="O14" s="212"/>
      <c r="P14" s="212"/>
    </row>
    <row r="15" spans="1:24" ht="18.75" x14ac:dyDescent="0.3">
      <c r="B15" s="48" t="s">
        <v>249</v>
      </c>
      <c r="C15" s="48"/>
      <c r="D15" s="48"/>
      <c r="E15" s="48"/>
      <c r="F15" s="48"/>
      <c r="G15" s="48"/>
      <c r="H15" s="48"/>
      <c r="I15" s="48"/>
      <c r="J15" s="48"/>
      <c r="K15" s="18"/>
      <c r="L15" s="212"/>
      <c r="M15" s="212"/>
      <c r="N15" s="212"/>
      <c r="O15" s="212"/>
      <c r="P15" s="212"/>
    </row>
    <row r="16" spans="1:24" ht="18.75" x14ac:dyDescent="0.3">
      <c r="B16" s="48" t="s">
        <v>250</v>
      </c>
      <c r="C16" s="48"/>
      <c r="D16" s="48"/>
      <c r="E16" s="48"/>
      <c r="F16" s="48"/>
      <c r="G16" s="48"/>
      <c r="H16" s="48"/>
      <c r="I16" s="18"/>
      <c r="J16" s="18"/>
      <c r="K16" s="18"/>
    </row>
  </sheetData>
  <sortState ref="B4:U8">
    <sortCondition descending="1" ref="O4:O8"/>
  </sortState>
  <mergeCells count="5">
    <mergeCell ref="C2:C3"/>
    <mergeCell ref="A1:Q1"/>
    <mergeCell ref="M2:Q2"/>
    <mergeCell ref="D2:G2"/>
    <mergeCell ref="I2:L2"/>
  </mergeCells>
  <pageMargins left="0.39370078740157483" right="0.36" top="0.28000000000000003" bottom="0.39370078740157483" header="0.56999999999999995" footer="0.31496062992125984"/>
  <pageSetup paperSize="9" scale="106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view="pageBreakPreview" zoomScale="90" zoomScaleNormal="100" zoomScaleSheetLayoutView="90" workbookViewId="0">
      <selection activeCell="M10" sqref="M10"/>
    </sheetView>
  </sheetViews>
  <sheetFormatPr defaultRowHeight="12.75" x14ac:dyDescent="0.2"/>
  <cols>
    <col min="1" max="1" width="4.28515625" customWidth="1"/>
    <col min="2" max="2" width="36.28515625" customWidth="1"/>
    <col min="3" max="3" width="9.140625" customWidth="1"/>
    <col min="4" max="4" width="7.7109375" customWidth="1"/>
    <col min="5" max="5" width="5.42578125" customWidth="1"/>
    <col min="6" max="6" width="5.5703125" customWidth="1"/>
    <col min="7" max="7" width="5.7109375" style="9" customWidth="1"/>
    <col min="8" max="8" width="6.28515625" customWidth="1"/>
    <col min="9" max="9" width="5.7109375" customWidth="1"/>
    <col min="10" max="10" width="7.5703125" customWidth="1"/>
    <col min="11" max="11" width="7" customWidth="1"/>
    <col min="12" max="12" width="7.7109375" customWidth="1"/>
    <col min="13" max="13" width="9.140625" customWidth="1"/>
    <col min="14" max="14" width="7.28515625" customWidth="1"/>
    <col min="15" max="15" width="0.140625" customWidth="1"/>
    <col min="16" max="16" width="6.5703125" customWidth="1"/>
    <col min="17" max="18" width="7.7109375" customWidth="1"/>
  </cols>
  <sheetData>
    <row r="1" spans="1:15" ht="87" customHeight="1" x14ac:dyDescent="0.25">
      <c r="A1" s="369" t="s">
        <v>61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5"/>
    </row>
    <row r="2" spans="1:15" ht="15.75" x14ac:dyDescent="0.25">
      <c r="A2" s="62"/>
      <c r="B2" s="63"/>
      <c r="C2" s="422" t="s">
        <v>12</v>
      </c>
      <c r="D2" s="422"/>
      <c r="E2" s="426" t="s">
        <v>20</v>
      </c>
      <c r="F2" s="427"/>
      <c r="G2" s="427"/>
      <c r="H2" s="427"/>
      <c r="I2" s="428"/>
      <c r="J2" s="422" t="s">
        <v>1</v>
      </c>
      <c r="K2" s="422"/>
      <c r="L2" s="422"/>
      <c r="M2" s="422"/>
      <c r="N2" s="422"/>
    </row>
    <row r="3" spans="1:15" s="8" customFormat="1" ht="156" customHeight="1" x14ac:dyDescent="0.2">
      <c r="A3" s="64" t="s">
        <v>2</v>
      </c>
      <c r="B3" s="65" t="s">
        <v>3</v>
      </c>
      <c r="C3" s="238" t="s">
        <v>185</v>
      </c>
      <c r="D3" s="236" t="s">
        <v>86</v>
      </c>
      <c r="E3" s="186" t="s">
        <v>209</v>
      </c>
      <c r="F3" s="178" t="s">
        <v>87</v>
      </c>
      <c r="G3" s="178" t="s">
        <v>88</v>
      </c>
      <c r="H3" s="178" t="s">
        <v>89</v>
      </c>
      <c r="I3" s="179" t="s">
        <v>210</v>
      </c>
      <c r="J3" s="66" t="s">
        <v>4</v>
      </c>
      <c r="K3" s="66" t="s">
        <v>13</v>
      </c>
      <c r="L3" s="66" t="s">
        <v>14</v>
      </c>
      <c r="M3" s="66" t="s">
        <v>15</v>
      </c>
      <c r="N3" s="67" t="s">
        <v>6</v>
      </c>
    </row>
    <row r="4" spans="1:15" ht="25.5" customHeight="1" x14ac:dyDescent="0.25">
      <c r="A4" s="272">
        <v>1</v>
      </c>
      <c r="B4" s="244" t="s">
        <v>216</v>
      </c>
      <c r="C4" s="273">
        <v>92</v>
      </c>
      <c r="D4" s="274">
        <v>76</v>
      </c>
      <c r="E4" s="274">
        <v>90</v>
      </c>
      <c r="F4" s="274">
        <v>77</v>
      </c>
      <c r="G4" s="274">
        <v>83</v>
      </c>
      <c r="H4" s="274">
        <v>90</v>
      </c>
      <c r="I4" s="274">
        <v>75</v>
      </c>
      <c r="J4" s="276">
        <f>AVERAGE(C4:I4)</f>
        <v>83.285714285714292</v>
      </c>
      <c r="K4" s="277"/>
      <c r="L4" s="275">
        <f>SUM(J4:K4)</f>
        <v>83.285714285714292</v>
      </c>
      <c r="M4" s="149"/>
      <c r="N4" s="150"/>
    </row>
    <row r="5" spans="1:15" ht="21.75" customHeight="1" x14ac:dyDescent="0.4">
      <c r="A5" s="21"/>
      <c r="B5" s="22"/>
      <c r="C5" s="6"/>
      <c r="D5" s="6"/>
      <c r="E5" s="6"/>
      <c r="F5" s="6"/>
      <c r="G5" s="6"/>
      <c r="H5" s="6"/>
      <c r="I5" s="6"/>
      <c r="J5" s="23"/>
      <c r="K5" s="23"/>
      <c r="L5" s="24"/>
      <c r="M5" s="25"/>
      <c r="N5" s="6"/>
    </row>
    <row r="6" spans="1:15" ht="13.5" customHeight="1" x14ac:dyDescent="0.3">
      <c r="B6" s="48" t="s">
        <v>248</v>
      </c>
      <c r="C6" s="48"/>
      <c r="D6" s="48"/>
      <c r="E6" s="48"/>
      <c r="F6" s="48"/>
      <c r="G6" s="48"/>
      <c r="H6" s="48"/>
      <c r="I6" s="18"/>
      <c r="J6" s="18"/>
      <c r="K6" s="18"/>
      <c r="L6" s="249"/>
      <c r="M6" s="249"/>
      <c r="N6" s="249"/>
    </row>
    <row r="7" spans="1:15" ht="17.25" customHeight="1" x14ac:dyDescent="0.3">
      <c r="B7" s="48" t="s">
        <v>247</v>
      </c>
      <c r="C7" s="48"/>
      <c r="D7" s="48"/>
      <c r="E7" s="48"/>
      <c r="F7" s="48"/>
      <c r="G7" s="48"/>
      <c r="H7" s="48"/>
      <c r="I7" s="48"/>
      <c r="J7" s="18"/>
      <c r="K7" s="18"/>
      <c r="L7" s="249"/>
      <c r="M7" s="249"/>
      <c r="N7" s="249"/>
    </row>
    <row r="8" spans="1:15" ht="15.75" customHeight="1" x14ac:dyDescent="0.3">
      <c r="B8" s="48" t="s">
        <v>254</v>
      </c>
      <c r="C8" s="48"/>
      <c r="D8" s="48"/>
      <c r="E8" s="48"/>
      <c r="F8" s="48"/>
      <c r="G8" s="48"/>
      <c r="H8" s="48"/>
      <c r="I8" s="48"/>
      <c r="J8" s="48"/>
      <c r="K8" s="18"/>
      <c r="L8" s="212"/>
      <c r="M8" s="212"/>
      <c r="N8" s="212"/>
    </row>
    <row r="9" spans="1:15" ht="18.75" x14ac:dyDescent="0.3">
      <c r="B9" s="48" t="s">
        <v>253</v>
      </c>
      <c r="C9" s="48"/>
      <c r="D9" s="48"/>
      <c r="E9" s="48"/>
      <c r="F9" s="48"/>
      <c r="G9" s="48"/>
      <c r="H9" s="48"/>
      <c r="I9" s="48"/>
      <c r="J9" s="18"/>
      <c r="K9" s="18"/>
      <c r="L9" s="212"/>
      <c r="M9" s="212"/>
      <c r="N9" s="212"/>
      <c r="O9" s="249"/>
    </row>
    <row r="10" spans="1:15" ht="18" customHeight="1" x14ac:dyDescent="0.3">
      <c r="B10" s="48" t="s">
        <v>252</v>
      </c>
      <c r="C10" s="48"/>
      <c r="D10" s="48"/>
      <c r="E10" s="48"/>
      <c r="F10" s="48"/>
      <c r="G10" s="48"/>
      <c r="H10" s="48"/>
      <c r="I10" s="18"/>
      <c r="J10" s="18"/>
      <c r="K10" s="18"/>
      <c r="L10" s="212"/>
      <c r="M10" s="212"/>
      <c r="N10" s="212"/>
      <c r="O10" s="249"/>
    </row>
    <row r="11" spans="1:15" ht="18.75" x14ac:dyDescent="0.3">
      <c r="B11" s="48" t="s">
        <v>251</v>
      </c>
      <c r="C11" s="48"/>
      <c r="D11" s="48"/>
      <c r="E11" s="48"/>
      <c r="F11" s="48"/>
      <c r="G11" s="48"/>
      <c r="H11" s="48"/>
      <c r="I11" s="18"/>
      <c r="J11" s="18"/>
      <c r="K11" s="18"/>
      <c r="L11" s="212"/>
      <c r="M11" s="212"/>
      <c r="N11" s="212"/>
      <c r="O11" s="212"/>
    </row>
    <row r="12" spans="1:15" ht="18.75" x14ac:dyDescent="0.3">
      <c r="B12" s="48" t="s">
        <v>249</v>
      </c>
      <c r="C12" s="48"/>
      <c r="D12" s="48"/>
      <c r="E12" s="48"/>
      <c r="F12" s="48"/>
      <c r="G12" s="48"/>
      <c r="H12" s="48"/>
      <c r="I12" s="48"/>
      <c r="J12" s="48"/>
      <c r="K12" s="18"/>
      <c r="L12" s="212"/>
      <c r="M12" s="212"/>
      <c r="N12" s="212"/>
      <c r="O12" s="212"/>
    </row>
    <row r="13" spans="1:15" ht="18.75" x14ac:dyDescent="0.3">
      <c r="B13" s="48" t="s">
        <v>250</v>
      </c>
      <c r="C13" s="48"/>
      <c r="D13" s="48"/>
      <c r="E13" s="48"/>
      <c r="F13" s="48"/>
      <c r="G13" s="48"/>
      <c r="H13" s="48"/>
      <c r="I13" s="18"/>
      <c r="J13" s="18"/>
      <c r="K13" s="18"/>
      <c r="O13" s="212"/>
    </row>
    <row r="14" spans="1:15" ht="18" customHeight="1" x14ac:dyDescent="0.2">
      <c r="O14" s="212"/>
    </row>
    <row r="15" spans="1:15" ht="14.25" x14ac:dyDescent="0.2">
      <c r="O15" s="212"/>
    </row>
  </sheetData>
  <sortState ref="B4:N7">
    <sortCondition descending="1" ref="J4:J7"/>
  </sortState>
  <mergeCells count="4">
    <mergeCell ref="A1:N1"/>
    <mergeCell ref="C2:D2"/>
    <mergeCell ref="E2:I2"/>
    <mergeCell ref="J2:N2"/>
  </mergeCells>
  <pageMargins left="0.39370078740157483" right="0.36" top="0.28000000000000003" bottom="0.39370078740157483" header="0.56999999999999995" footer="0.31496062992125984"/>
  <pageSetup paperSize="9" scale="107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"/>
  <sheetViews>
    <sheetView view="pageBreakPreview" zoomScale="90" zoomScaleNormal="100" zoomScaleSheetLayoutView="90" workbookViewId="0">
      <selection activeCell="N9" sqref="N9"/>
    </sheetView>
  </sheetViews>
  <sheetFormatPr defaultRowHeight="12.75" x14ac:dyDescent="0.2"/>
  <cols>
    <col min="1" max="1" width="4.28515625" customWidth="1"/>
    <col min="2" max="2" width="32" customWidth="1"/>
    <col min="3" max="3" width="8.7109375" customWidth="1"/>
    <col min="4" max="4" width="7.5703125" customWidth="1"/>
    <col min="5" max="5" width="6.42578125" customWidth="1"/>
    <col min="6" max="6" width="5.7109375" customWidth="1"/>
    <col min="7" max="7" width="7.7109375" customWidth="1"/>
    <col min="8" max="8" width="5.42578125" customWidth="1"/>
    <col min="9" max="9" width="5.5703125" customWidth="1"/>
    <col min="10" max="10" width="5.7109375" style="9" customWidth="1"/>
    <col min="11" max="11" width="6.28515625" customWidth="1"/>
    <col min="12" max="12" width="8.140625" customWidth="1"/>
    <col min="13" max="13" width="7.5703125" customWidth="1"/>
    <col min="14" max="14" width="5.7109375" customWidth="1"/>
    <col min="15" max="15" width="7.7109375" customWidth="1"/>
    <col min="16" max="16" width="6.7109375" customWidth="1"/>
    <col min="17" max="17" width="7.140625" customWidth="1"/>
    <col min="18" max="18" width="0.140625" customWidth="1"/>
    <col min="19" max="19" width="6.5703125" customWidth="1"/>
    <col min="20" max="21" width="7.7109375" customWidth="1"/>
  </cols>
  <sheetData>
    <row r="1" spans="1:18" ht="87" customHeight="1" x14ac:dyDescent="0.25">
      <c r="A1" s="369" t="s">
        <v>90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5"/>
    </row>
    <row r="2" spans="1:18" ht="20.25" x14ac:dyDescent="0.25">
      <c r="A2" s="62"/>
      <c r="B2" s="63"/>
      <c r="C2" s="420" t="s">
        <v>155</v>
      </c>
      <c r="D2" s="422" t="s">
        <v>12</v>
      </c>
      <c r="E2" s="422"/>
      <c r="F2" s="422"/>
      <c r="G2" s="422"/>
      <c r="H2" s="243" t="s">
        <v>91</v>
      </c>
      <c r="I2" s="423" t="s">
        <v>20</v>
      </c>
      <c r="J2" s="424"/>
      <c r="K2" s="424"/>
      <c r="L2" s="425"/>
      <c r="M2" s="422" t="s">
        <v>1</v>
      </c>
      <c r="N2" s="422"/>
      <c r="O2" s="422"/>
      <c r="P2" s="422"/>
      <c r="Q2" s="422"/>
    </row>
    <row r="3" spans="1:18" s="8" customFormat="1" ht="149.25" customHeight="1" x14ac:dyDescent="0.2">
      <c r="A3" s="64" t="s">
        <v>2</v>
      </c>
      <c r="B3" s="65" t="s">
        <v>3</v>
      </c>
      <c r="C3" s="421"/>
      <c r="D3" s="238" t="s">
        <v>185</v>
      </c>
      <c r="E3" s="236" t="s">
        <v>92</v>
      </c>
      <c r="F3" s="236" t="s">
        <v>98</v>
      </c>
      <c r="G3" s="236" t="s">
        <v>93</v>
      </c>
      <c r="H3" s="238" t="s">
        <v>94</v>
      </c>
      <c r="I3" s="180" t="s">
        <v>94</v>
      </c>
      <c r="J3" s="180" t="s">
        <v>95</v>
      </c>
      <c r="K3" s="178" t="s">
        <v>96</v>
      </c>
      <c r="L3" s="178" t="s">
        <v>97</v>
      </c>
      <c r="M3" s="66" t="s">
        <v>4</v>
      </c>
      <c r="N3" s="66" t="s">
        <v>13</v>
      </c>
      <c r="O3" s="66" t="s">
        <v>14</v>
      </c>
      <c r="P3" s="66" t="s">
        <v>15</v>
      </c>
      <c r="Q3" s="67" t="s">
        <v>6</v>
      </c>
    </row>
    <row r="4" spans="1:18" s="8" customFormat="1" ht="20.25" customHeight="1" x14ac:dyDescent="0.25">
      <c r="A4" s="205">
        <v>1</v>
      </c>
      <c r="B4" s="193" t="s">
        <v>156</v>
      </c>
      <c r="C4" s="125">
        <v>85</v>
      </c>
      <c r="D4" s="125">
        <v>90</v>
      </c>
      <c r="E4" s="125">
        <v>85</v>
      </c>
      <c r="F4" s="125">
        <v>87</v>
      </c>
      <c r="G4" s="125">
        <v>85</v>
      </c>
      <c r="H4" s="125">
        <v>82</v>
      </c>
      <c r="I4" s="125">
        <v>86</v>
      </c>
      <c r="J4" s="125">
        <v>86</v>
      </c>
      <c r="K4" s="125">
        <v>86</v>
      </c>
      <c r="L4" s="125">
        <v>92</v>
      </c>
      <c r="M4" s="68">
        <f t="shared" ref="M4:M5" si="0">AVERAGE(C4:L4)</f>
        <v>86.4</v>
      </c>
      <c r="N4" s="66"/>
      <c r="O4" s="131">
        <f t="shared" ref="O4:O5" si="1">SUM(M4:N4)</f>
        <v>86.4</v>
      </c>
      <c r="P4" s="66"/>
      <c r="Q4" s="204"/>
    </row>
    <row r="5" spans="1:18" s="8" customFormat="1" ht="31.5" customHeight="1" x14ac:dyDescent="0.25">
      <c r="A5" s="278">
        <v>2</v>
      </c>
      <c r="B5" s="242" t="s">
        <v>157</v>
      </c>
      <c r="C5" s="125">
        <v>85</v>
      </c>
      <c r="D5" s="125">
        <v>90</v>
      </c>
      <c r="E5" s="125">
        <v>78</v>
      </c>
      <c r="F5" s="125">
        <v>90</v>
      </c>
      <c r="G5" s="125">
        <v>85</v>
      </c>
      <c r="H5" s="125">
        <v>80</v>
      </c>
      <c r="I5" s="125">
        <v>84</v>
      </c>
      <c r="J5" s="125">
        <v>80</v>
      </c>
      <c r="K5" s="125">
        <v>82</v>
      </c>
      <c r="L5" s="125">
        <v>90</v>
      </c>
      <c r="M5" s="68">
        <f t="shared" si="0"/>
        <v>84.4</v>
      </c>
      <c r="N5" s="66"/>
      <c r="O5" s="131">
        <f t="shared" si="1"/>
        <v>84.4</v>
      </c>
      <c r="P5" s="66"/>
      <c r="Q5" s="67"/>
    </row>
    <row r="6" spans="1:18" s="8" customFormat="1" ht="21.75" customHeight="1" x14ac:dyDescent="0.4">
      <c r="A6" s="21"/>
      <c r="B6" s="22"/>
      <c r="C6" s="22"/>
      <c r="D6" s="6"/>
      <c r="E6" s="6"/>
      <c r="F6" s="6"/>
      <c r="G6" s="6"/>
      <c r="H6" s="6"/>
      <c r="I6" s="6"/>
      <c r="J6" s="6"/>
      <c r="K6" s="6"/>
      <c r="L6" s="6"/>
      <c r="M6" s="23"/>
      <c r="N6" s="23"/>
      <c r="O6" s="24"/>
      <c r="P6" s="25"/>
      <c r="Q6" s="6"/>
    </row>
    <row r="7" spans="1:18" ht="18.75" x14ac:dyDescent="0.3">
      <c r="B7" s="48" t="s">
        <v>248</v>
      </c>
      <c r="C7" s="48"/>
      <c r="D7" s="48"/>
      <c r="E7" s="48"/>
      <c r="F7" s="48"/>
      <c r="G7" s="48"/>
      <c r="H7" s="48"/>
      <c r="I7" s="18"/>
      <c r="J7" s="18"/>
      <c r="K7" s="18"/>
      <c r="L7" s="249"/>
      <c r="M7" s="249"/>
      <c r="N7" s="249"/>
      <c r="O7" s="249"/>
      <c r="P7" s="249"/>
      <c r="Q7" s="249"/>
    </row>
    <row r="8" spans="1:18" ht="17.25" customHeight="1" x14ac:dyDescent="0.3">
      <c r="B8" s="48" t="s">
        <v>247</v>
      </c>
      <c r="C8" s="48"/>
      <c r="D8" s="48"/>
      <c r="E8" s="48"/>
      <c r="F8" s="48"/>
      <c r="G8" s="48"/>
      <c r="H8" s="48"/>
      <c r="I8" s="48"/>
      <c r="J8" s="18"/>
      <c r="K8" s="18"/>
      <c r="L8" s="249"/>
      <c r="M8" s="249"/>
      <c r="N8" s="249"/>
      <c r="O8" s="249"/>
      <c r="P8" s="249"/>
      <c r="Q8" s="249"/>
    </row>
    <row r="9" spans="1:18" ht="18" customHeight="1" x14ac:dyDescent="0.3">
      <c r="B9" s="48" t="s">
        <v>254</v>
      </c>
      <c r="C9" s="48"/>
      <c r="D9" s="48"/>
      <c r="E9" s="48"/>
      <c r="F9" s="48"/>
      <c r="G9" s="48"/>
      <c r="H9" s="48"/>
      <c r="I9" s="48"/>
      <c r="J9" s="48"/>
      <c r="K9" s="18"/>
      <c r="L9" s="212"/>
      <c r="M9" s="212"/>
      <c r="N9" s="212"/>
      <c r="O9" s="212"/>
      <c r="P9" s="212"/>
      <c r="Q9" s="212"/>
    </row>
    <row r="10" spans="1:18" ht="18" customHeight="1" x14ac:dyDescent="0.3">
      <c r="B10" s="48" t="s">
        <v>253</v>
      </c>
      <c r="C10" s="48"/>
      <c r="D10" s="48"/>
      <c r="E10" s="48"/>
      <c r="F10" s="48"/>
      <c r="G10" s="48"/>
      <c r="H10" s="48"/>
      <c r="I10" s="48"/>
      <c r="J10" s="18"/>
      <c r="K10" s="18"/>
      <c r="L10" s="212"/>
      <c r="M10" s="212"/>
      <c r="N10" s="212"/>
      <c r="O10" s="212"/>
      <c r="P10" s="212"/>
      <c r="Q10" s="212"/>
    </row>
    <row r="11" spans="1:18" ht="18.75" x14ac:dyDescent="0.3">
      <c r="B11" s="48" t="s">
        <v>252</v>
      </c>
      <c r="C11" s="48"/>
      <c r="D11" s="48"/>
      <c r="E11" s="48"/>
      <c r="F11" s="48"/>
      <c r="G11" s="48"/>
      <c r="H11" s="48"/>
      <c r="I11" s="18"/>
      <c r="J11" s="18"/>
      <c r="K11" s="18"/>
      <c r="L11" s="212"/>
      <c r="M11" s="212"/>
      <c r="N11" s="212"/>
      <c r="O11" s="212"/>
      <c r="P11" s="212"/>
      <c r="Q11" s="212"/>
    </row>
    <row r="12" spans="1:18" ht="18" customHeight="1" x14ac:dyDescent="0.3">
      <c r="B12" s="48" t="s">
        <v>251</v>
      </c>
      <c r="C12" s="48"/>
      <c r="D12" s="48"/>
      <c r="E12" s="48"/>
      <c r="F12" s="48"/>
      <c r="G12" s="48"/>
      <c r="H12" s="48"/>
      <c r="I12" s="18"/>
      <c r="J12" s="18"/>
      <c r="K12" s="18"/>
      <c r="L12" s="212"/>
      <c r="M12" s="212"/>
      <c r="N12" s="212"/>
      <c r="O12" s="212"/>
      <c r="P12" s="212"/>
      <c r="Q12" s="212"/>
    </row>
    <row r="13" spans="1:18" ht="18.75" x14ac:dyDescent="0.3">
      <c r="B13" s="48" t="s">
        <v>249</v>
      </c>
      <c r="C13" s="48"/>
      <c r="D13" s="48"/>
      <c r="E13" s="48"/>
      <c r="F13" s="48"/>
      <c r="G13" s="48"/>
      <c r="H13" s="48"/>
      <c r="I13" s="48"/>
      <c r="J13" s="48"/>
      <c r="K13" s="18"/>
      <c r="L13" s="212"/>
      <c r="M13" s="212"/>
      <c r="N13" s="212"/>
      <c r="O13" s="212"/>
      <c r="P13" s="212"/>
      <c r="Q13" s="212"/>
    </row>
    <row r="14" spans="1:18" ht="18.75" x14ac:dyDescent="0.3">
      <c r="B14" s="48" t="s">
        <v>250</v>
      </c>
      <c r="C14" s="48"/>
      <c r="D14" s="48"/>
      <c r="E14" s="48"/>
      <c r="F14" s="48"/>
      <c r="G14" s="48"/>
      <c r="H14" s="48"/>
      <c r="I14" s="18"/>
      <c r="J14" s="18"/>
      <c r="K14" s="18"/>
    </row>
    <row r="16" spans="1:18" ht="18" customHeight="1" x14ac:dyDescent="0.2"/>
  </sheetData>
  <sortState ref="B4:Q9">
    <sortCondition descending="1" ref="M4:M9"/>
  </sortState>
  <mergeCells count="5">
    <mergeCell ref="C2:C3"/>
    <mergeCell ref="A1:Q1"/>
    <mergeCell ref="D2:G2"/>
    <mergeCell ref="M2:Q2"/>
    <mergeCell ref="I2:L2"/>
  </mergeCells>
  <pageMargins left="0.39370078740157483" right="0.36" top="0.28000000000000003" bottom="0.39370078740157483" header="0.56999999999999995" footer="0.31496062992125984"/>
  <pageSetup paperSize="9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view="pageBreakPreview" zoomScale="80" zoomScaleNormal="90" zoomScaleSheetLayoutView="80" workbookViewId="0">
      <selection activeCell="L10" sqref="L10"/>
    </sheetView>
  </sheetViews>
  <sheetFormatPr defaultRowHeight="12.75" x14ac:dyDescent="0.2"/>
  <cols>
    <col min="1" max="1" width="7.140625" customWidth="1"/>
    <col min="2" max="2" width="46.7109375" customWidth="1"/>
    <col min="3" max="3" width="7" style="9" customWidth="1"/>
    <col min="4" max="8" width="9.140625" style="9" customWidth="1"/>
    <col min="9" max="9" width="9.85546875" style="9" bestFit="1" customWidth="1"/>
    <col min="11" max="11" width="9.85546875" bestFit="1" customWidth="1"/>
    <col min="12" max="12" width="16.140625" customWidth="1"/>
  </cols>
  <sheetData>
    <row r="1" spans="1:13" ht="38.25" customHeight="1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30.75" customHeight="1" x14ac:dyDescent="0.25">
      <c r="A2" s="369" t="s">
        <v>17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.75" x14ac:dyDescent="0.25">
      <c r="A3" s="1"/>
      <c r="B3" s="12"/>
      <c r="C3" s="433" t="s">
        <v>12</v>
      </c>
      <c r="D3" s="433"/>
      <c r="E3" s="433"/>
      <c r="F3" s="429" t="s">
        <v>0</v>
      </c>
      <c r="G3" s="390"/>
      <c r="H3" s="391"/>
      <c r="I3" s="430" t="s">
        <v>1</v>
      </c>
      <c r="J3" s="431"/>
      <c r="K3" s="431"/>
      <c r="L3" s="431"/>
      <c r="M3" s="432"/>
    </row>
    <row r="4" spans="1:13" ht="171.75" customHeight="1" x14ac:dyDescent="0.2">
      <c r="A4" s="91" t="s">
        <v>2</v>
      </c>
      <c r="B4" s="92" t="s">
        <v>3</v>
      </c>
      <c r="C4" s="85" t="s">
        <v>7</v>
      </c>
      <c r="D4" s="247" t="s">
        <v>229</v>
      </c>
      <c r="E4" s="247" t="s">
        <v>5</v>
      </c>
      <c r="F4" s="248" t="s">
        <v>64</v>
      </c>
      <c r="G4" s="248" t="s">
        <v>18</v>
      </c>
      <c r="H4" s="248" t="s">
        <v>44</v>
      </c>
      <c r="I4" s="84" t="s">
        <v>4</v>
      </c>
      <c r="J4" s="85" t="s">
        <v>13</v>
      </c>
      <c r="K4" s="85" t="s">
        <v>14</v>
      </c>
      <c r="L4" s="85" t="s">
        <v>15</v>
      </c>
      <c r="M4" s="90" t="s">
        <v>6</v>
      </c>
    </row>
    <row r="5" spans="1:13" ht="20.25" x14ac:dyDescent="0.25">
      <c r="A5" s="32">
        <v>1</v>
      </c>
      <c r="B5" s="217" t="s">
        <v>226</v>
      </c>
      <c r="C5" s="124">
        <v>90</v>
      </c>
      <c r="D5" s="125">
        <v>92</v>
      </c>
      <c r="E5" s="123">
        <v>90</v>
      </c>
      <c r="F5" s="123">
        <v>97</v>
      </c>
      <c r="G5" s="123">
        <v>94</v>
      </c>
      <c r="H5" s="123">
        <v>90</v>
      </c>
      <c r="I5" s="86">
        <f t="shared" ref="I5:I10" si="0">AVERAGE(C5:H5)</f>
        <v>92.166666666666671</v>
      </c>
      <c r="J5" s="20"/>
      <c r="K5" s="87">
        <f t="shared" ref="K5:K10" si="1">SUM(I5:J5)</f>
        <v>92.166666666666671</v>
      </c>
      <c r="L5" s="20"/>
      <c r="M5" s="20" t="s">
        <v>256</v>
      </c>
    </row>
    <row r="6" spans="1:13" ht="20.25" x14ac:dyDescent="0.25">
      <c r="A6" s="47">
        <v>2</v>
      </c>
      <c r="B6" s="217" t="s">
        <v>225</v>
      </c>
      <c r="C6" s="122">
        <v>77</v>
      </c>
      <c r="D6" s="123">
        <v>90</v>
      </c>
      <c r="E6" s="123">
        <v>90</v>
      </c>
      <c r="F6" s="125">
        <v>95</v>
      </c>
      <c r="G6" s="125">
        <v>94</v>
      </c>
      <c r="H6" s="125">
        <v>75</v>
      </c>
      <c r="I6" s="86">
        <f t="shared" si="0"/>
        <v>86.833333333333329</v>
      </c>
      <c r="J6" s="20"/>
      <c r="K6" s="87">
        <f t="shared" si="1"/>
        <v>86.833333333333329</v>
      </c>
      <c r="L6" s="20"/>
      <c r="M6" s="20"/>
    </row>
    <row r="7" spans="1:13" ht="20.25" x14ac:dyDescent="0.25">
      <c r="A7" s="47">
        <v>3</v>
      </c>
      <c r="B7" s="217" t="s">
        <v>255</v>
      </c>
      <c r="C7" s="122">
        <v>76</v>
      </c>
      <c r="D7" s="123">
        <v>90</v>
      </c>
      <c r="E7" s="123">
        <v>78</v>
      </c>
      <c r="F7" s="125">
        <v>95</v>
      </c>
      <c r="G7" s="125">
        <v>91</v>
      </c>
      <c r="H7" s="125">
        <v>75</v>
      </c>
      <c r="I7" s="86">
        <f t="shared" si="0"/>
        <v>84.166666666666671</v>
      </c>
      <c r="J7" s="20"/>
      <c r="K7" s="87">
        <f t="shared" si="1"/>
        <v>84.166666666666671</v>
      </c>
      <c r="L7" s="20"/>
      <c r="M7" s="20"/>
    </row>
    <row r="8" spans="1:13" ht="20.25" x14ac:dyDescent="0.25">
      <c r="A8" s="32">
        <v>4</v>
      </c>
      <c r="B8" s="217" t="s">
        <v>224</v>
      </c>
      <c r="C8" s="122">
        <v>75</v>
      </c>
      <c r="D8" s="123">
        <v>90</v>
      </c>
      <c r="E8" s="123">
        <v>70</v>
      </c>
      <c r="F8" s="123">
        <v>93</v>
      </c>
      <c r="G8" s="123">
        <v>76</v>
      </c>
      <c r="H8" s="123">
        <v>92</v>
      </c>
      <c r="I8" s="86">
        <f t="shared" si="0"/>
        <v>82.666666666666671</v>
      </c>
      <c r="J8" s="20"/>
      <c r="K8" s="87">
        <f t="shared" si="1"/>
        <v>82.666666666666671</v>
      </c>
      <c r="L8" s="20"/>
      <c r="M8" s="20"/>
    </row>
    <row r="9" spans="1:13" ht="20.25" x14ac:dyDescent="0.25">
      <c r="A9" s="47">
        <v>5</v>
      </c>
      <c r="B9" s="217" t="s">
        <v>228</v>
      </c>
      <c r="C9" s="124">
        <v>80</v>
      </c>
      <c r="D9" s="125">
        <v>90</v>
      </c>
      <c r="E9" s="123">
        <v>67</v>
      </c>
      <c r="F9" s="123">
        <v>90</v>
      </c>
      <c r="G9" s="262">
        <v>91</v>
      </c>
      <c r="H9" s="123">
        <v>75</v>
      </c>
      <c r="I9" s="86">
        <f t="shared" si="0"/>
        <v>82.166666666666671</v>
      </c>
      <c r="J9" s="20"/>
      <c r="K9" s="87">
        <f t="shared" si="1"/>
        <v>82.166666666666671</v>
      </c>
      <c r="L9" s="20"/>
      <c r="M9" s="20"/>
    </row>
    <row r="10" spans="1:13" ht="20.25" x14ac:dyDescent="0.25">
      <c r="A10" s="134">
        <v>6</v>
      </c>
      <c r="B10" s="217" t="s">
        <v>227</v>
      </c>
      <c r="C10" s="122">
        <v>79</v>
      </c>
      <c r="D10" s="123">
        <v>82</v>
      </c>
      <c r="E10" s="123">
        <v>68</v>
      </c>
      <c r="F10" s="123">
        <v>97</v>
      </c>
      <c r="G10" s="125">
        <v>91</v>
      </c>
      <c r="H10" s="125">
        <v>75</v>
      </c>
      <c r="I10" s="86">
        <f t="shared" si="0"/>
        <v>82</v>
      </c>
      <c r="J10" s="20"/>
      <c r="K10" s="87">
        <f t="shared" si="1"/>
        <v>82</v>
      </c>
      <c r="L10" s="20"/>
      <c r="M10" s="20"/>
    </row>
    <row r="11" spans="1:13" ht="18.75" x14ac:dyDescent="0.3">
      <c r="B11" s="48" t="s">
        <v>248</v>
      </c>
      <c r="C11" s="48"/>
      <c r="D11" s="48"/>
      <c r="E11" s="48"/>
      <c r="F11" s="48"/>
      <c r="G11" s="48"/>
      <c r="H11" s="48"/>
      <c r="I11" s="18"/>
      <c r="J11" s="18"/>
      <c r="K11" s="18"/>
      <c r="L11" s="181"/>
      <c r="M11" s="181"/>
    </row>
    <row r="12" spans="1:13" ht="21.75" customHeight="1" x14ac:dyDescent="0.3">
      <c r="B12" s="48" t="s">
        <v>247</v>
      </c>
      <c r="C12" s="48"/>
      <c r="D12" s="48"/>
      <c r="E12" s="48"/>
      <c r="F12" s="48"/>
      <c r="G12" s="48"/>
      <c r="H12" s="48"/>
      <c r="I12" s="48"/>
      <c r="J12" s="18"/>
      <c r="K12" s="18"/>
      <c r="L12" s="181"/>
      <c r="M12" s="181"/>
    </row>
    <row r="13" spans="1:13" ht="21.75" customHeight="1" x14ac:dyDescent="0.3">
      <c r="B13" s="48" t="s">
        <v>254</v>
      </c>
      <c r="C13" s="48"/>
      <c r="D13" s="48"/>
      <c r="E13" s="48"/>
      <c r="F13" s="48"/>
      <c r="G13" s="48"/>
      <c r="H13" s="48"/>
      <c r="I13" s="48"/>
      <c r="J13" s="48"/>
      <c r="K13" s="18"/>
      <c r="L13" s="48"/>
      <c r="M13" s="48"/>
    </row>
    <row r="14" spans="1:13" ht="21.75" customHeight="1" x14ac:dyDescent="0.3">
      <c r="B14" s="48" t="s">
        <v>253</v>
      </c>
      <c r="C14" s="48"/>
      <c r="D14" s="48"/>
      <c r="E14" s="48"/>
      <c r="F14" s="48"/>
      <c r="G14" s="48"/>
      <c r="H14" s="48"/>
      <c r="I14" s="48"/>
      <c r="J14" s="18"/>
      <c r="K14" s="18"/>
      <c r="L14" s="48"/>
      <c r="M14" s="48"/>
    </row>
    <row r="15" spans="1:13" ht="21.75" customHeight="1" x14ac:dyDescent="0.3">
      <c r="B15" s="48" t="s">
        <v>252</v>
      </c>
      <c r="C15" s="48"/>
      <c r="D15" s="48"/>
      <c r="E15" s="48"/>
      <c r="F15" s="48"/>
      <c r="G15" s="48"/>
      <c r="H15" s="48"/>
      <c r="I15" s="18"/>
      <c r="J15" s="18"/>
      <c r="K15" s="18"/>
      <c r="L15" s="48"/>
      <c r="M15" s="48"/>
    </row>
    <row r="16" spans="1:13" ht="21.75" customHeight="1" x14ac:dyDescent="0.3">
      <c r="B16" s="48" t="s">
        <v>251</v>
      </c>
      <c r="C16" s="48"/>
      <c r="D16" s="48"/>
      <c r="E16" s="48"/>
      <c r="F16" s="48"/>
      <c r="G16" s="48"/>
      <c r="H16" s="48"/>
      <c r="I16" s="18"/>
      <c r="J16" s="18"/>
      <c r="K16" s="18"/>
      <c r="L16" s="48"/>
      <c r="M16" s="48"/>
    </row>
    <row r="17" spans="2:15" ht="21.75" customHeight="1" x14ac:dyDescent="0.3">
      <c r="B17" s="48" t="s">
        <v>249</v>
      </c>
      <c r="C17" s="48"/>
      <c r="D17" s="48"/>
      <c r="E17" s="48"/>
      <c r="F17" s="48"/>
      <c r="G17" s="48"/>
      <c r="H17" s="48"/>
      <c r="I17" s="48"/>
      <c r="J17" s="48"/>
      <c r="K17" s="18"/>
      <c r="L17" s="48"/>
      <c r="M17" s="48"/>
    </row>
    <row r="18" spans="2:15" ht="21.75" customHeight="1" x14ac:dyDescent="0.3">
      <c r="B18" s="48" t="s">
        <v>250</v>
      </c>
      <c r="C18" s="48"/>
      <c r="D18" s="48"/>
      <c r="E18" s="48"/>
      <c r="F18" s="48"/>
      <c r="G18" s="48"/>
      <c r="H18" s="48"/>
      <c r="I18" s="18"/>
      <c r="J18" s="18"/>
      <c r="K18" s="18"/>
    </row>
    <row r="19" spans="2:15" ht="21.75" customHeight="1" x14ac:dyDescent="0.2"/>
    <row r="20" spans="2:15" ht="21.75" customHeight="1" x14ac:dyDescent="0.2"/>
    <row r="21" spans="2:15" ht="18.75" customHeight="1" x14ac:dyDescent="0.2">
      <c r="N21" s="181"/>
      <c r="O21" s="181"/>
    </row>
    <row r="22" spans="2:15" ht="19.5" customHeight="1" x14ac:dyDescent="0.2">
      <c r="N22" s="181"/>
      <c r="O22" s="181"/>
    </row>
    <row r="23" spans="2:15" ht="15.75" customHeight="1" x14ac:dyDescent="0.2">
      <c r="N23" s="48"/>
      <c r="O23" s="48"/>
    </row>
    <row r="24" spans="2:15" ht="15.75" customHeight="1" x14ac:dyDescent="0.2">
      <c r="N24" s="48"/>
      <c r="O24" s="48"/>
    </row>
    <row r="25" spans="2:15" ht="15.75" customHeight="1" x14ac:dyDescent="0.2">
      <c r="N25" s="48"/>
      <c r="O25" s="48"/>
    </row>
    <row r="26" spans="2:15" ht="15.75" customHeight="1" x14ac:dyDescent="0.2">
      <c r="N26" s="48"/>
      <c r="O26" s="48"/>
    </row>
    <row r="27" spans="2:15" ht="14.25" x14ac:dyDescent="0.2">
      <c r="N27" s="48"/>
      <c r="O27" s="48"/>
    </row>
  </sheetData>
  <sortState ref="B5:M20">
    <sortCondition descending="1" ref="I5:I20"/>
  </sortState>
  <mergeCells count="5">
    <mergeCell ref="A1:M1"/>
    <mergeCell ref="A2:M2"/>
    <mergeCell ref="F3:H3"/>
    <mergeCell ref="I3:M3"/>
    <mergeCell ref="C3:E3"/>
  </mergeCells>
  <pageMargins left="0.39370078740157483" right="0.19685039370078741" top="0.39370078740157483" bottom="0.39370078740157483" header="0.51181102362204722" footer="0.51181102362204722"/>
  <pageSetup paperSize="9" scale="89" orientation="landscape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6"/>
  <sheetViews>
    <sheetView tabSelected="1" view="pageBreakPreview" topLeftCell="A2" zoomScale="90" zoomScaleNormal="90" zoomScaleSheetLayoutView="90" workbookViewId="0">
      <selection activeCell="N8" sqref="N8"/>
    </sheetView>
  </sheetViews>
  <sheetFormatPr defaultRowHeight="12.75" x14ac:dyDescent="0.2"/>
  <cols>
    <col min="1" max="1" width="7.140625" customWidth="1"/>
    <col min="2" max="2" width="47.28515625" customWidth="1"/>
    <col min="3" max="3" width="10" style="9" customWidth="1"/>
    <col min="4" max="10" width="9.140625" style="9" customWidth="1"/>
    <col min="11" max="11" width="9.85546875" style="9" bestFit="1" customWidth="1"/>
    <col min="13" max="13" width="9.85546875" bestFit="1" customWidth="1"/>
    <col min="14" max="14" width="16.140625" customWidth="1"/>
  </cols>
  <sheetData>
    <row r="1" spans="1:15" ht="38.25" customHeight="1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30.75" customHeight="1" x14ac:dyDescent="0.25">
      <c r="A2" s="369" t="s">
        <v>109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5.75" x14ac:dyDescent="0.25">
      <c r="A3" s="1"/>
      <c r="B3" s="12"/>
      <c r="C3" s="433" t="s">
        <v>12</v>
      </c>
      <c r="D3" s="433"/>
      <c r="E3" s="433"/>
      <c r="F3" s="163" t="s">
        <v>135</v>
      </c>
      <c r="G3" s="429" t="s">
        <v>0</v>
      </c>
      <c r="H3" s="390"/>
      <c r="I3" s="390"/>
      <c r="J3" s="391"/>
      <c r="K3" s="430" t="s">
        <v>1</v>
      </c>
      <c r="L3" s="431"/>
      <c r="M3" s="431"/>
      <c r="N3" s="431"/>
      <c r="O3" s="432"/>
    </row>
    <row r="4" spans="1:15" ht="171.75" customHeight="1" x14ac:dyDescent="0.2">
      <c r="A4" s="91" t="s">
        <v>2</v>
      </c>
      <c r="B4" s="128" t="s">
        <v>3</v>
      </c>
      <c r="C4" s="184" t="s">
        <v>79</v>
      </c>
      <c r="D4" s="219" t="s">
        <v>25</v>
      </c>
      <c r="E4" s="177" t="s">
        <v>9</v>
      </c>
      <c r="F4" s="177" t="s">
        <v>9</v>
      </c>
      <c r="G4" s="194" t="s">
        <v>21</v>
      </c>
      <c r="H4" s="179" t="s">
        <v>170</v>
      </c>
      <c r="I4" s="179" t="s">
        <v>169</v>
      </c>
      <c r="J4" s="179" t="s">
        <v>223</v>
      </c>
      <c r="K4" s="84" t="s">
        <v>4</v>
      </c>
      <c r="L4" s="85" t="s">
        <v>13</v>
      </c>
      <c r="M4" s="85" t="s">
        <v>14</v>
      </c>
      <c r="N4" s="85" t="s">
        <v>15</v>
      </c>
      <c r="O4" s="90" t="s">
        <v>6</v>
      </c>
    </row>
    <row r="5" spans="1:15" ht="18.75" x14ac:dyDescent="0.3">
      <c r="A5" s="36">
        <v>1</v>
      </c>
      <c r="B5" s="56" t="s">
        <v>159</v>
      </c>
      <c r="C5" s="223">
        <v>100</v>
      </c>
      <c r="D5" s="125">
        <v>100</v>
      </c>
      <c r="E5" s="123">
        <v>100</v>
      </c>
      <c r="F5" s="123">
        <v>100</v>
      </c>
      <c r="G5" s="123">
        <v>100</v>
      </c>
      <c r="H5" s="123">
        <v>94</v>
      </c>
      <c r="I5" s="123">
        <v>95</v>
      </c>
      <c r="J5" s="123">
        <v>100</v>
      </c>
      <c r="K5" s="86">
        <f t="shared" ref="K5:K10" si="0">AVERAGE(C5:J5)</f>
        <v>98.625</v>
      </c>
      <c r="L5" s="20"/>
      <c r="M5" s="87">
        <f t="shared" ref="M5:M10" si="1">SUM(K5:L5)</f>
        <v>98.625</v>
      </c>
      <c r="N5" s="26"/>
      <c r="O5" s="26" t="s">
        <v>256</v>
      </c>
    </row>
    <row r="6" spans="1:15" ht="18.75" x14ac:dyDescent="0.25">
      <c r="A6" s="36">
        <v>2</v>
      </c>
      <c r="B6" s="231" t="s">
        <v>163</v>
      </c>
      <c r="C6" s="122">
        <v>100</v>
      </c>
      <c r="D6" s="125">
        <v>96</v>
      </c>
      <c r="E6" s="123">
        <v>95</v>
      </c>
      <c r="F6" s="125">
        <v>95</v>
      </c>
      <c r="G6" s="125">
        <v>100</v>
      </c>
      <c r="H6" s="125">
        <v>90</v>
      </c>
      <c r="I6" s="125">
        <v>94</v>
      </c>
      <c r="J6" s="125">
        <v>94</v>
      </c>
      <c r="K6" s="86">
        <f t="shared" si="0"/>
        <v>95.5</v>
      </c>
      <c r="L6" s="41"/>
      <c r="M6" s="87">
        <f t="shared" si="1"/>
        <v>95.5</v>
      </c>
      <c r="N6" s="26"/>
      <c r="O6" s="26" t="s">
        <v>256</v>
      </c>
    </row>
    <row r="7" spans="1:15" ht="18.75" x14ac:dyDescent="0.3">
      <c r="A7" s="37">
        <v>3</v>
      </c>
      <c r="B7" s="129" t="s">
        <v>160</v>
      </c>
      <c r="C7" s="230">
        <v>94</v>
      </c>
      <c r="D7" s="125">
        <v>92</v>
      </c>
      <c r="E7" s="123">
        <v>95</v>
      </c>
      <c r="F7" s="123">
        <v>95</v>
      </c>
      <c r="G7" s="123">
        <v>95</v>
      </c>
      <c r="H7" s="123">
        <v>91</v>
      </c>
      <c r="I7" s="123">
        <v>90</v>
      </c>
      <c r="J7" s="123">
        <v>90</v>
      </c>
      <c r="K7" s="86">
        <f t="shared" si="0"/>
        <v>92.75</v>
      </c>
      <c r="L7" s="41"/>
      <c r="M7" s="87">
        <f t="shared" si="1"/>
        <v>92.75</v>
      </c>
      <c r="N7" s="26"/>
      <c r="O7" s="26" t="s">
        <v>256</v>
      </c>
    </row>
    <row r="8" spans="1:15" ht="18.75" x14ac:dyDescent="0.3">
      <c r="A8" s="37">
        <v>4</v>
      </c>
      <c r="B8" s="129" t="s">
        <v>158</v>
      </c>
      <c r="C8" s="122">
        <v>92</v>
      </c>
      <c r="D8" s="123">
        <v>92</v>
      </c>
      <c r="E8" s="123">
        <v>92</v>
      </c>
      <c r="F8" s="125">
        <v>95</v>
      </c>
      <c r="G8" s="125">
        <v>95</v>
      </c>
      <c r="H8" s="125">
        <v>90</v>
      </c>
      <c r="I8" s="125">
        <v>90</v>
      </c>
      <c r="J8" s="125">
        <v>90</v>
      </c>
      <c r="K8" s="86">
        <f t="shared" si="0"/>
        <v>92</v>
      </c>
      <c r="L8" s="20"/>
      <c r="M8" s="87">
        <f t="shared" si="1"/>
        <v>92</v>
      </c>
      <c r="N8" s="26"/>
      <c r="O8" s="26" t="s">
        <v>256</v>
      </c>
    </row>
    <row r="9" spans="1:15" ht="18.75" x14ac:dyDescent="0.3">
      <c r="A9" s="36">
        <v>5</v>
      </c>
      <c r="B9" s="129" t="s">
        <v>162</v>
      </c>
      <c r="C9" s="122">
        <v>90</v>
      </c>
      <c r="D9" s="123">
        <v>90</v>
      </c>
      <c r="E9" s="123">
        <v>95</v>
      </c>
      <c r="F9" s="123">
        <v>93</v>
      </c>
      <c r="G9" s="125">
        <v>90</v>
      </c>
      <c r="H9" s="125">
        <v>90</v>
      </c>
      <c r="I9" s="125">
        <v>90</v>
      </c>
      <c r="J9" s="125">
        <v>90</v>
      </c>
      <c r="K9" s="86">
        <f t="shared" si="0"/>
        <v>91</v>
      </c>
      <c r="L9" s="41"/>
      <c r="M9" s="87">
        <f t="shared" si="1"/>
        <v>91</v>
      </c>
      <c r="N9" s="26"/>
      <c r="O9" s="26" t="s">
        <v>256</v>
      </c>
    </row>
    <row r="10" spans="1:15" ht="18.75" x14ac:dyDescent="0.3">
      <c r="A10" s="279">
        <v>6</v>
      </c>
      <c r="B10" s="129" t="s">
        <v>161</v>
      </c>
      <c r="C10" s="122">
        <v>80</v>
      </c>
      <c r="D10" s="123">
        <v>76</v>
      </c>
      <c r="E10" s="123">
        <v>96</v>
      </c>
      <c r="F10" s="125">
        <v>98</v>
      </c>
      <c r="G10" s="123">
        <v>80</v>
      </c>
      <c r="H10" s="123">
        <v>87</v>
      </c>
      <c r="I10" s="123">
        <v>80</v>
      </c>
      <c r="J10" s="123">
        <v>80</v>
      </c>
      <c r="K10" s="86">
        <f t="shared" si="0"/>
        <v>84.625</v>
      </c>
      <c r="L10" s="41"/>
      <c r="M10" s="87">
        <f t="shared" si="1"/>
        <v>84.625</v>
      </c>
      <c r="N10" s="26"/>
      <c r="O10" s="26"/>
    </row>
    <row r="11" spans="1:15" ht="15.75" x14ac:dyDescent="0.25">
      <c r="B11" s="61"/>
    </row>
    <row r="12" spans="1:15" ht="18.75" x14ac:dyDescent="0.3">
      <c r="B12" s="48" t="s">
        <v>248</v>
      </c>
      <c r="C12" s="48"/>
      <c r="D12" s="48"/>
      <c r="E12" s="48"/>
      <c r="F12" s="48"/>
      <c r="G12" s="48"/>
      <c r="H12" s="48"/>
      <c r="I12" s="18"/>
      <c r="J12" s="18"/>
      <c r="K12" s="18"/>
      <c r="L12" s="11"/>
      <c r="M12" s="10"/>
      <c r="N12" s="10"/>
      <c r="O12" s="10"/>
    </row>
    <row r="13" spans="1:15" ht="18.75" x14ac:dyDescent="0.3">
      <c r="B13" s="48" t="s">
        <v>247</v>
      </c>
      <c r="C13" s="48"/>
      <c r="D13" s="48"/>
      <c r="E13" s="48"/>
      <c r="F13" s="48"/>
      <c r="G13" s="48"/>
      <c r="H13" s="48"/>
      <c r="I13" s="48"/>
      <c r="J13" s="18"/>
      <c r="K13" s="18"/>
      <c r="L13" s="11"/>
      <c r="M13" s="10"/>
      <c r="N13" s="10"/>
      <c r="O13" s="10"/>
    </row>
    <row r="14" spans="1:15" ht="18.75" x14ac:dyDescent="0.3">
      <c r="B14" s="48" t="s">
        <v>254</v>
      </c>
      <c r="C14" s="48"/>
      <c r="D14" s="48"/>
      <c r="E14" s="48"/>
      <c r="F14" s="48"/>
      <c r="G14" s="48"/>
      <c r="H14" s="48"/>
      <c r="I14" s="48"/>
      <c r="J14" s="48"/>
      <c r="K14" s="18"/>
      <c r="L14" s="18"/>
    </row>
    <row r="15" spans="1:15" ht="18.75" customHeight="1" x14ac:dyDescent="0.3">
      <c r="B15" s="48" t="s">
        <v>253</v>
      </c>
      <c r="C15" s="48"/>
      <c r="D15" s="48"/>
      <c r="E15" s="48"/>
      <c r="F15" s="48"/>
      <c r="G15" s="48"/>
      <c r="H15" s="48"/>
      <c r="I15" s="48"/>
      <c r="J15" s="18"/>
      <c r="K15" s="18"/>
      <c r="L15" s="18"/>
    </row>
    <row r="16" spans="1:15" ht="21.75" customHeight="1" x14ac:dyDescent="0.3">
      <c r="B16" s="48" t="s">
        <v>252</v>
      </c>
      <c r="C16" s="48"/>
      <c r="D16" s="48"/>
      <c r="E16" s="48"/>
      <c r="F16" s="48"/>
      <c r="G16" s="48"/>
      <c r="H16" s="48"/>
      <c r="I16" s="18"/>
      <c r="J16" s="18"/>
      <c r="K16" s="18"/>
      <c r="L16" s="18"/>
    </row>
    <row r="17" spans="2:12" ht="18.75" customHeight="1" x14ac:dyDescent="0.3">
      <c r="B17" s="48" t="s">
        <v>251</v>
      </c>
      <c r="C17" s="48"/>
      <c r="D17" s="48"/>
      <c r="E17" s="48"/>
      <c r="F17" s="48"/>
      <c r="G17" s="48"/>
      <c r="H17" s="48"/>
      <c r="I17" s="18"/>
      <c r="J17" s="18"/>
      <c r="K17" s="18"/>
      <c r="L17" s="18"/>
    </row>
    <row r="18" spans="2:12" ht="18.75" customHeight="1" x14ac:dyDescent="0.3">
      <c r="B18" s="48" t="s">
        <v>249</v>
      </c>
      <c r="C18" s="48"/>
      <c r="D18" s="48"/>
      <c r="E18" s="48"/>
      <c r="F18" s="48"/>
      <c r="G18" s="48"/>
      <c r="H18" s="48"/>
      <c r="I18" s="48"/>
      <c r="J18" s="48"/>
      <c r="K18" s="18"/>
      <c r="L18" s="18"/>
    </row>
    <row r="19" spans="2:12" ht="18.75" customHeight="1" x14ac:dyDescent="0.3">
      <c r="B19" s="48" t="s">
        <v>250</v>
      </c>
      <c r="C19" s="48"/>
      <c r="D19" s="48"/>
      <c r="E19" s="48"/>
      <c r="F19" s="48"/>
      <c r="G19" s="48"/>
      <c r="H19" s="48"/>
      <c r="I19" s="18"/>
      <c r="J19" s="18"/>
      <c r="K19" s="18"/>
    </row>
    <row r="20" spans="2:12" ht="30" customHeight="1" x14ac:dyDescent="0.2"/>
    <row r="21" spans="2:12" ht="18.75" customHeight="1" x14ac:dyDescent="0.2"/>
    <row r="22" spans="2:12" ht="19.5" customHeight="1" x14ac:dyDescent="0.2"/>
    <row r="23" spans="2:12" ht="15.75" customHeight="1" x14ac:dyDescent="0.2"/>
    <row r="24" spans="2:12" ht="15.75" customHeight="1" x14ac:dyDescent="0.2"/>
    <row r="25" spans="2:12" ht="15.75" customHeight="1" x14ac:dyDescent="0.2"/>
    <row r="26" spans="2:12" ht="15.75" customHeight="1" x14ac:dyDescent="0.2"/>
  </sheetData>
  <sortState ref="B5:O19">
    <sortCondition descending="1" ref="K5:K19"/>
  </sortState>
  <mergeCells count="5">
    <mergeCell ref="A1:O1"/>
    <mergeCell ref="A2:O2"/>
    <mergeCell ref="K3:O3"/>
    <mergeCell ref="C3:E3"/>
    <mergeCell ref="G3:J3"/>
  </mergeCells>
  <pageMargins left="0.39370078740157483" right="0.19685039370078741" top="0.39370078740157483" bottom="0.39370078740157483" header="0.51181102362204722" footer="0.51181102362204722"/>
  <pageSetup paperSize="9" scale="79" orientation="landscape" r:id="rId1"/>
  <headerFooter alignWithMargins="0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view="pageBreakPreview" topLeftCell="A5" zoomScale="90" zoomScaleNormal="90" zoomScaleSheetLayoutView="90" workbookViewId="0">
      <selection activeCell="M15" sqref="M15"/>
    </sheetView>
  </sheetViews>
  <sheetFormatPr defaultRowHeight="12.75" x14ac:dyDescent="0.2"/>
  <cols>
    <col min="1" max="1" width="7.140625" customWidth="1"/>
    <col min="2" max="2" width="42" customWidth="1"/>
    <col min="3" max="3" width="9.5703125" style="9" customWidth="1"/>
    <col min="4" max="4" width="7" style="9" customWidth="1"/>
    <col min="5" max="5" width="6.140625" style="9" customWidth="1"/>
    <col min="6" max="6" width="6.28515625" style="9" customWidth="1"/>
    <col min="7" max="7" width="6.140625" style="9" customWidth="1"/>
    <col min="8" max="10" width="9.140625" style="9" customWidth="1"/>
    <col min="11" max="11" width="9.5703125" style="9" bestFit="1" customWidth="1"/>
    <col min="14" max="14" width="19.5703125" customWidth="1"/>
    <col min="15" max="15" width="9.5703125" customWidth="1"/>
  </cols>
  <sheetData>
    <row r="1" spans="1:15" ht="15.75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15.75" x14ac:dyDescent="0.25">
      <c r="A2" s="369" t="s">
        <v>27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5.75" x14ac:dyDescent="0.25">
      <c r="A3" s="1"/>
      <c r="B3" s="12"/>
      <c r="C3" s="429" t="s">
        <v>12</v>
      </c>
      <c r="D3" s="390"/>
      <c r="E3" s="390"/>
      <c r="F3" s="391"/>
      <c r="G3" s="246" t="s">
        <v>74</v>
      </c>
      <c r="H3" s="429" t="s">
        <v>0</v>
      </c>
      <c r="I3" s="390"/>
      <c r="J3" s="391"/>
      <c r="K3" s="430" t="s">
        <v>1</v>
      </c>
      <c r="L3" s="431"/>
      <c r="M3" s="431"/>
      <c r="N3" s="431"/>
      <c r="O3" s="432"/>
    </row>
    <row r="4" spans="1:15" ht="171.75" customHeight="1" x14ac:dyDescent="0.2">
      <c r="A4" s="13" t="s">
        <v>2</v>
      </c>
      <c r="B4" s="93" t="s">
        <v>3</v>
      </c>
      <c r="C4" s="176" t="s">
        <v>101</v>
      </c>
      <c r="D4" s="71" t="s">
        <v>220</v>
      </c>
      <c r="E4" s="71" t="s">
        <v>221</v>
      </c>
      <c r="F4" s="71" t="s">
        <v>8</v>
      </c>
      <c r="G4" s="71" t="s">
        <v>8</v>
      </c>
      <c r="H4" s="194" t="s">
        <v>176</v>
      </c>
      <c r="I4" s="185" t="s">
        <v>222</v>
      </c>
      <c r="J4" s="194" t="s">
        <v>100</v>
      </c>
      <c r="K4" s="77" t="s">
        <v>4</v>
      </c>
      <c r="L4" s="71" t="s">
        <v>13</v>
      </c>
      <c r="M4" s="71" t="s">
        <v>14</v>
      </c>
      <c r="N4" s="71" t="s">
        <v>15</v>
      </c>
      <c r="O4" s="72" t="s">
        <v>6</v>
      </c>
    </row>
    <row r="5" spans="1:15" ht="37.5" x14ac:dyDescent="0.3">
      <c r="A5" s="33">
        <v>1</v>
      </c>
      <c r="B5" s="174" t="s">
        <v>168</v>
      </c>
      <c r="C5" s="122">
        <v>100</v>
      </c>
      <c r="D5" s="123">
        <v>94</v>
      </c>
      <c r="E5" s="123">
        <v>95</v>
      </c>
      <c r="F5" s="123">
        <v>97</v>
      </c>
      <c r="G5" s="123">
        <v>97</v>
      </c>
      <c r="H5" s="123">
        <v>92</v>
      </c>
      <c r="I5" s="123">
        <v>96</v>
      </c>
      <c r="J5" s="122">
        <v>93</v>
      </c>
      <c r="K5" s="159">
        <f t="shared" ref="K5:K9" si="0">AVERAGE(C5:J5)</f>
        <v>95.5</v>
      </c>
      <c r="L5" s="162"/>
      <c r="M5" s="160">
        <f t="shared" ref="M5:M9" si="1">SUM(K5:L5)</f>
        <v>95.5</v>
      </c>
      <c r="N5" s="203"/>
      <c r="O5" s="56" t="s">
        <v>256</v>
      </c>
    </row>
    <row r="6" spans="1:15" ht="23.25" customHeight="1" x14ac:dyDescent="0.3">
      <c r="A6" s="158">
        <v>2</v>
      </c>
      <c r="B6" s="165" t="s">
        <v>165</v>
      </c>
      <c r="C6" s="122">
        <v>100</v>
      </c>
      <c r="D6" s="125">
        <v>91</v>
      </c>
      <c r="E6" s="123">
        <v>96</v>
      </c>
      <c r="F6" s="123">
        <v>95</v>
      </c>
      <c r="G6" s="125">
        <v>95</v>
      </c>
      <c r="H6" s="125">
        <v>95</v>
      </c>
      <c r="I6" s="125">
        <v>94</v>
      </c>
      <c r="J6" s="124">
        <v>94</v>
      </c>
      <c r="K6" s="159">
        <f t="shared" si="0"/>
        <v>95</v>
      </c>
      <c r="L6" s="162"/>
      <c r="M6" s="160">
        <f t="shared" si="1"/>
        <v>95</v>
      </c>
      <c r="N6" s="203"/>
      <c r="O6" s="56" t="s">
        <v>256</v>
      </c>
    </row>
    <row r="7" spans="1:15" ht="21" customHeight="1" x14ac:dyDescent="0.3">
      <c r="A7" s="158">
        <v>3</v>
      </c>
      <c r="B7" s="164" t="s">
        <v>166</v>
      </c>
      <c r="C7" s="122">
        <v>100</v>
      </c>
      <c r="D7" s="123">
        <v>93</v>
      </c>
      <c r="E7" s="123">
        <v>95</v>
      </c>
      <c r="F7" s="123">
        <v>95</v>
      </c>
      <c r="G7" s="125">
        <v>95</v>
      </c>
      <c r="H7" s="187">
        <v>92</v>
      </c>
      <c r="I7" s="187">
        <v>94</v>
      </c>
      <c r="J7" s="258">
        <v>95</v>
      </c>
      <c r="K7" s="159">
        <f t="shared" si="0"/>
        <v>94.875</v>
      </c>
      <c r="L7" s="161"/>
      <c r="M7" s="160">
        <f t="shared" si="1"/>
        <v>94.875</v>
      </c>
      <c r="N7" s="56"/>
      <c r="O7" s="56" t="s">
        <v>256</v>
      </c>
    </row>
    <row r="8" spans="1:15" ht="20.25" customHeight="1" x14ac:dyDescent="0.3">
      <c r="A8" s="33">
        <v>4</v>
      </c>
      <c r="B8" s="165" t="s">
        <v>164</v>
      </c>
      <c r="C8" s="122">
        <v>100</v>
      </c>
      <c r="D8" s="123">
        <v>92</v>
      </c>
      <c r="E8" s="123">
        <v>92</v>
      </c>
      <c r="F8" s="123">
        <v>95</v>
      </c>
      <c r="G8" s="125">
        <v>95</v>
      </c>
      <c r="H8" s="187">
        <v>92</v>
      </c>
      <c r="I8" s="187">
        <v>94</v>
      </c>
      <c r="J8" s="258">
        <v>91</v>
      </c>
      <c r="K8" s="159">
        <f t="shared" si="0"/>
        <v>93.875</v>
      </c>
      <c r="L8" s="162"/>
      <c r="M8" s="160">
        <f t="shared" si="1"/>
        <v>93.875</v>
      </c>
      <c r="N8" s="203"/>
      <c r="O8" s="56" t="s">
        <v>256</v>
      </c>
    </row>
    <row r="9" spans="1:15" ht="21.75" customHeight="1" x14ac:dyDescent="0.3">
      <c r="A9" s="280">
        <v>5</v>
      </c>
      <c r="B9" s="164" t="s">
        <v>167</v>
      </c>
      <c r="C9" s="122">
        <v>95</v>
      </c>
      <c r="D9" s="123">
        <v>92</v>
      </c>
      <c r="E9" s="123">
        <v>95</v>
      </c>
      <c r="F9" s="123">
        <v>92</v>
      </c>
      <c r="G9" s="125">
        <v>92</v>
      </c>
      <c r="H9" s="125">
        <v>92</v>
      </c>
      <c r="I9" s="125">
        <v>92</v>
      </c>
      <c r="J9" s="122">
        <v>90</v>
      </c>
      <c r="K9" s="159">
        <f t="shared" si="0"/>
        <v>92.5</v>
      </c>
      <c r="L9" s="162"/>
      <c r="M9" s="160">
        <f t="shared" si="1"/>
        <v>92.5</v>
      </c>
      <c r="N9" s="203"/>
      <c r="O9" s="56" t="s">
        <v>256</v>
      </c>
    </row>
    <row r="10" spans="1:15" ht="15.75" x14ac:dyDescent="0.25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5" ht="18.75" x14ac:dyDescent="0.3">
      <c r="B11" s="48" t="s">
        <v>248</v>
      </c>
      <c r="C11" s="48"/>
      <c r="D11" s="48"/>
      <c r="E11" s="48"/>
      <c r="F11" s="48"/>
      <c r="G11" s="48"/>
      <c r="H11" s="48"/>
      <c r="I11" s="18"/>
      <c r="J11" s="18"/>
      <c r="K11" s="18"/>
      <c r="L11" s="11"/>
      <c r="M11" s="10"/>
      <c r="N11" s="10"/>
      <c r="O11" s="10"/>
    </row>
    <row r="12" spans="1:15" ht="18.75" x14ac:dyDescent="0.3">
      <c r="B12" s="48" t="s">
        <v>247</v>
      </c>
      <c r="C12" s="48"/>
      <c r="D12" s="48"/>
      <c r="E12" s="48"/>
      <c r="F12" s="48"/>
      <c r="G12" s="48"/>
      <c r="H12" s="48"/>
      <c r="I12" s="48"/>
      <c r="J12" s="18"/>
      <c r="K12" s="18"/>
      <c r="L12" s="11"/>
      <c r="M12" s="10"/>
      <c r="N12" s="10"/>
      <c r="O12" s="10"/>
    </row>
    <row r="13" spans="1:15" ht="18.75" x14ac:dyDescent="0.3">
      <c r="B13" s="48" t="s">
        <v>254</v>
      </c>
      <c r="C13" s="48"/>
      <c r="D13" s="48"/>
      <c r="E13" s="48"/>
      <c r="F13" s="48"/>
      <c r="G13" s="48"/>
      <c r="H13" s="48"/>
      <c r="I13" s="48"/>
      <c r="J13" s="48"/>
      <c r="K13" s="18"/>
      <c r="L13" s="18"/>
    </row>
    <row r="14" spans="1:15" ht="18.75" x14ac:dyDescent="0.3">
      <c r="B14" s="48" t="s">
        <v>253</v>
      </c>
      <c r="C14" s="48"/>
      <c r="D14" s="48"/>
      <c r="E14" s="48"/>
      <c r="F14" s="48"/>
      <c r="G14" s="48"/>
      <c r="H14" s="48"/>
      <c r="I14" s="48"/>
      <c r="J14" s="18"/>
      <c r="K14" s="18"/>
      <c r="L14" s="18"/>
    </row>
    <row r="15" spans="1:15" ht="18.75" x14ac:dyDescent="0.3">
      <c r="B15" s="48" t="s">
        <v>252</v>
      </c>
      <c r="C15" s="48"/>
      <c r="D15" s="48"/>
      <c r="E15" s="48"/>
      <c r="F15" s="48"/>
      <c r="G15" s="48"/>
      <c r="H15" s="48"/>
      <c r="I15" s="18"/>
      <c r="J15" s="18"/>
      <c r="K15" s="18"/>
      <c r="L15" s="18"/>
    </row>
    <row r="16" spans="1:15" ht="18.75" x14ac:dyDescent="0.3">
      <c r="B16" s="48" t="s">
        <v>251</v>
      </c>
      <c r="C16" s="48"/>
      <c r="D16" s="48"/>
      <c r="E16" s="48"/>
      <c r="F16" s="48"/>
      <c r="G16" s="48"/>
      <c r="H16" s="48"/>
      <c r="I16" s="18"/>
      <c r="J16" s="18"/>
      <c r="K16" s="18"/>
      <c r="L16" s="18"/>
    </row>
    <row r="17" spans="2:12" ht="18.75" x14ac:dyDescent="0.3">
      <c r="B17" s="48" t="s">
        <v>249</v>
      </c>
      <c r="C17" s="48"/>
      <c r="D17" s="48"/>
      <c r="E17" s="48"/>
      <c r="F17" s="48"/>
      <c r="G17" s="48"/>
      <c r="H17" s="48"/>
      <c r="I17" s="48"/>
      <c r="J17" s="48"/>
      <c r="K17" s="18"/>
      <c r="L17" s="18"/>
    </row>
    <row r="18" spans="2:12" ht="21" customHeight="1" x14ac:dyDescent="0.3">
      <c r="B18" s="48" t="s">
        <v>250</v>
      </c>
      <c r="C18" s="48"/>
      <c r="D18" s="48"/>
      <c r="E18" s="48"/>
      <c r="F18" s="48"/>
      <c r="G18" s="48"/>
      <c r="H18" s="48"/>
      <c r="I18" s="18"/>
      <c r="J18" s="18"/>
      <c r="K18" s="18"/>
    </row>
    <row r="19" spans="2:12" ht="21" customHeight="1" x14ac:dyDescent="0.2"/>
    <row r="20" spans="2:12" ht="19.5" customHeight="1" x14ac:dyDescent="0.2"/>
    <row r="21" spans="2:12" ht="22.5" customHeight="1" x14ac:dyDescent="0.2"/>
    <row r="22" spans="2:12" ht="18.75" customHeight="1" x14ac:dyDescent="0.2"/>
    <row r="23" spans="2:12" ht="18.75" customHeight="1" x14ac:dyDescent="0.2"/>
    <row r="24" spans="2:12" ht="18.75" customHeight="1" x14ac:dyDescent="0.2"/>
    <row r="25" spans="2:12" ht="18" customHeight="1" x14ac:dyDescent="0.2"/>
  </sheetData>
  <sortState ref="B5:O17">
    <sortCondition descending="1" ref="K5:K17"/>
  </sortState>
  <mergeCells count="5">
    <mergeCell ref="A1:O1"/>
    <mergeCell ref="A2:O2"/>
    <mergeCell ref="K3:O3"/>
    <mergeCell ref="C3:F3"/>
    <mergeCell ref="H3:J3"/>
  </mergeCells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M25"/>
  <sheetViews>
    <sheetView view="pageBreakPreview" topLeftCell="A2" zoomScale="80" zoomScaleNormal="90" zoomScaleSheetLayoutView="80" workbookViewId="0">
      <selection activeCell="L12" sqref="L12"/>
    </sheetView>
  </sheetViews>
  <sheetFormatPr defaultRowHeight="12.75" x14ac:dyDescent="0.2"/>
  <cols>
    <col min="1" max="1" width="7.140625" customWidth="1"/>
    <col min="2" max="2" width="43.140625" customWidth="1"/>
    <col min="3" max="3" width="9.28515625" customWidth="1"/>
    <col min="4" max="4" width="9.140625" style="9" customWidth="1"/>
    <col min="5" max="6" width="6.85546875" style="9" customWidth="1"/>
    <col min="7" max="7" width="7.28515625" style="9" customWidth="1"/>
    <col min="8" max="8" width="6.7109375" style="9" customWidth="1"/>
    <col min="9" max="9" width="9.140625" style="9" customWidth="1"/>
    <col min="10" max="10" width="9.5703125" style="9" bestFit="1" customWidth="1"/>
    <col min="13" max="13" width="18.7109375" customWidth="1"/>
  </cols>
  <sheetData>
    <row r="1" spans="1:221" ht="15.75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221" ht="15.75" x14ac:dyDescent="0.25">
      <c r="A2" s="369" t="s">
        <v>37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221" ht="15.75" x14ac:dyDescent="0.25">
      <c r="A3" s="1"/>
      <c r="B3" s="12"/>
      <c r="C3" s="282" t="s">
        <v>36</v>
      </c>
      <c r="D3" s="282" t="s">
        <v>74</v>
      </c>
      <c r="E3" s="433" t="s">
        <v>0</v>
      </c>
      <c r="F3" s="433"/>
      <c r="G3" s="433"/>
      <c r="H3" s="433"/>
      <c r="I3" s="433"/>
      <c r="J3" s="433" t="s">
        <v>1</v>
      </c>
      <c r="K3" s="433"/>
      <c r="L3" s="433"/>
      <c r="M3" s="433"/>
      <c r="N3" s="433"/>
    </row>
    <row r="4" spans="1:221" ht="237" customHeight="1" x14ac:dyDescent="0.2">
      <c r="A4" s="284" t="s">
        <v>2</v>
      </c>
      <c r="B4" s="285" t="s">
        <v>3</v>
      </c>
      <c r="C4" s="71" t="s">
        <v>217</v>
      </c>
      <c r="D4" s="71" t="s">
        <v>176</v>
      </c>
      <c r="E4" s="245" t="s">
        <v>218</v>
      </c>
      <c r="F4" s="245" t="s">
        <v>177</v>
      </c>
      <c r="G4" s="245" t="s">
        <v>219</v>
      </c>
      <c r="H4" s="245" t="s">
        <v>176</v>
      </c>
      <c r="I4" s="245" t="s">
        <v>100</v>
      </c>
      <c r="J4" s="84" t="s">
        <v>4</v>
      </c>
      <c r="K4" s="85" t="s">
        <v>13</v>
      </c>
      <c r="L4" s="85" t="s">
        <v>14</v>
      </c>
      <c r="M4" s="85" t="s">
        <v>15</v>
      </c>
      <c r="N4" s="72" t="s">
        <v>6</v>
      </c>
    </row>
    <row r="5" spans="1:221" ht="20.25" x14ac:dyDescent="0.25">
      <c r="A5" s="325">
        <v>1</v>
      </c>
      <c r="B5" s="195" t="s">
        <v>171</v>
      </c>
      <c r="C5" s="124">
        <v>90</v>
      </c>
      <c r="D5" s="124">
        <v>92</v>
      </c>
      <c r="E5" s="258">
        <v>93</v>
      </c>
      <c r="F5" s="258">
        <v>93</v>
      </c>
      <c r="G5" s="258">
        <v>93</v>
      </c>
      <c r="H5" s="258">
        <v>93</v>
      </c>
      <c r="I5" s="258">
        <v>90</v>
      </c>
      <c r="J5" s="86">
        <f t="shared" ref="J5:J6" si="0">AVERAGE(C5:I5)</f>
        <v>92</v>
      </c>
      <c r="K5" s="20"/>
      <c r="L5" s="87">
        <f t="shared" ref="L5:L6" si="1">SUM(J5:K5)</f>
        <v>92</v>
      </c>
      <c r="M5" s="20"/>
      <c r="N5" s="20" t="s">
        <v>256</v>
      </c>
    </row>
    <row r="6" spans="1:221" ht="20.25" x14ac:dyDescent="0.3">
      <c r="A6" s="326">
        <v>2</v>
      </c>
      <c r="B6" s="196" t="s">
        <v>48</v>
      </c>
      <c r="C6" s="124">
        <v>89</v>
      </c>
      <c r="D6" s="124">
        <v>90</v>
      </c>
      <c r="E6" s="124">
        <v>91</v>
      </c>
      <c r="F6" s="124">
        <v>93</v>
      </c>
      <c r="G6" s="124">
        <v>93</v>
      </c>
      <c r="H6" s="124">
        <v>90</v>
      </c>
      <c r="I6" s="124">
        <v>82</v>
      </c>
      <c r="J6" s="86">
        <f t="shared" si="0"/>
        <v>89.714285714285708</v>
      </c>
      <c r="K6" s="45"/>
      <c r="L6" s="89">
        <f t="shared" si="1"/>
        <v>89.714285714285708</v>
      </c>
      <c r="M6" s="157"/>
      <c r="N6" s="20"/>
    </row>
    <row r="7" spans="1:221" ht="15.75" x14ac:dyDescent="0.25">
      <c r="A7" s="78"/>
      <c r="B7" s="27"/>
      <c r="C7" s="28"/>
      <c r="D7" s="79"/>
      <c r="E7" s="79"/>
      <c r="F7" s="79"/>
      <c r="G7" s="79"/>
      <c r="H7" s="79"/>
      <c r="I7" s="79"/>
      <c r="J7" s="80"/>
      <c r="K7" s="81"/>
      <c r="L7" s="82"/>
      <c r="M7" s="81"/>
      <c r="N7" s="6"/>
    </row>
    <row r="8" spans="1:221" ht="18.75" x14ac:dyDescent="0.3">
      <c r="A8" s="19"/>
      <c r="B8" s="48" t="s">
        <v>248</v>
      </c>
      <c r="C8" s="48"/>
      <c r="D8" s="48"/>
      <c r="E8" s="48"/>
      <c r="F8" s="48"/>
      <c r="G8" s="48"/>
      <c r="H8" s="48"/>
      <c r="I8" s="18"/>
      <c r="J8" s="18"/>
      <c r="K8" s="18"/>
      <c r="L8" s="197"/>
      <c r="M8" s="197"/>
    </row>
    <row r="9" spans="1:221" ht="18.75" x14ac:dyDescent="0.3">
      <c r="A9" s="11"/>
      <c r="B9" s="48" t="s">
        <v>247</v>
      </c>
      <c r="C9" s="48"/>
      <c r="D9" s="48"/>
      <c r="E9" s="48"/>
      <c r="F9" s="48"/>
      <c r="G9" s="48"/>
      <c r="H9" s="48"/>
      <c r="I9" s="48"/>
      <c r="J9" s="18"/>
      <c r="K9" s="18"/>
      <c r="L9" s="197"/>
      <c r="M9" s="197"/>
      <c r="N9" s="10"/>
    </row>
    <row r="10" spans="1:221" ht="18.75" x14ac:dyDescent="0.3">
      <c r="A10" s="19"/>
      <c r="B10" s="48" t="s">
        <v>254</v>
      </c>
      <c r="C10" s="48"/>
      <c r="D10" s="48"/>
      <c r="E10" s="48"/>
      <c r="F10" s="48"/>
      <c r="G10" s="48"/>
      <c r="H10" s="48"/>
      <c r="I10" s="48"/>
      <c r="J10" s="48"/>
      <c r="K10" s="18"/>
      <c r="L10" s="197"/>
      <c r="M10" s="197"/>
      <c r="N10" s="10"/>
    </row>
    <row r="11" spans="1:221" ht="18.75" hidden="1" x14ac:dyDescent="0.3">
      <c r="A11" s="19"/>
      <c r="B11" s="48" t="s">
        <v>253</v>
      </c>
      <c r="C11" s="48"/>
      <c r="D11" s="48"/>
      <c r="E11" s="48"/>
      <c r="F11" s="48"/>
      <c r="G11" s="48"/>
      <c r="H11" s="48"/>
      <c r="I11" s="48"/>
      <c r="J11" s="18"/>
      <c r="K11" s="18"/>
      <c r="L11" s="197"/>
      <c r="M11" s="197"/>
    </row>
    <row r="12" spans="1:221" ht="18.75" x14ac:dyDescent="0.3">
      <c r="A12" s="19"/>
      <c r="B12" s="48" t="s">
        <v>252</v>
      </c>
      <c r="C12" s="48"/>
      <c r="D12" s="48"/>
      <c r="E12" s="48"/>
      <c r="F12" s="48"/>
      <c r="G12" s="48"/>
      <c r="H12" s="48"/>
      <c r="I12" s="18"/>
      <c r="J12" s="18"/>
      <c r="K12" s="18"/>
      <c r="L12" s="197"/>
      <c r="M12" s="19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</row>
    <row r="13" spans="1:221" ht="18.75" customHeight="1" x14ac:dyDescent="0.3">
      <c r="A13" s="19"/>
      <c r="B13" s="48" t="s">
        <v>251</v>
      </c>
      <c r="C13" s="48"/>
      <c r="D13" s="48"/>
      <c r="E13" s="48"/>
      <c r="F13" s="48"/>
      <c r="G13" s="48"/>
      <c r="H13" s="48"/>
      <c r="I13" s="18"/>
      <c r="J13" s="18"/>
      <c r="K13" s="18"/>
      <c r="L13" s="197"/>
      <c r="M13" s="19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</row>
    <row r="14" spans="1:221" ht="18.75" x14ac:dyDescent="0.3">
      <c r="A14" s="19"/>
      <c r="B14" s="48" t="s">
        <v>249</v>
      </c>
      <c r="C14" s="48"/>
      <c r="D14" s="48"/>
      <c r="E14" s="48"/>
      <c r="F14" s="48"/>
      <c r="G14" s="48"/>
      <c r="H14" s="48"/>
      <c r="I14" s="48"/>
      <c r="J14" s="48"/>
      <c r="K14" s="18"/>
      <c r="L14" s="197"/>
      <c r="M14" s="19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</row>
    <row r="15" spans="1:221" ht="18.75" x14ac:dyDescent="0.3">
      <c r="A15" s="19"/>
      <c r="B15" s="48" t="s">
        <v>250</v>
      </c>
      <c r="C15" s="48"/>
      <c r="D15" s="48"/>
      <c r="E15" s="48"/>
      <c r="F15" s="48"/>
      <c r="G15" s="48"/>
      <c r="H15" s="48"/>
      <c r="I15" s="18"/>
      <c r="J15" s="18"/>
      <c r="K15" s="18"/>
      <c r="L15" s="83"/>
      <c r="M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</row>
    <row r="16" spans="1:221" ht="18.75" customHeight="1" x14ac:dyDescent="0.2"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</row>
    <row r="17" ht="17.25" customHeight="1" x14ac:dyDescent="0.2"/>
    <row r="18" ht="18.75" customHeight="1" x14ac:dyDescent="0.2"/>
    <row r="19" ht="26.25" customHeight="1" x14ac:dyDescent="0.2"/>
    <row r="20" ht="19.5" customHeight="1" x14ac:dyDescent="0.2"/>
    <row r="21" ht="15.75" customHeight="1" x14ac:dyDescent="0.2"/>
    <row r="22" ht="24" customHeight="1" x14ac:dyDescent="0.2"/>
    <row r="23" ht="15.75" customHeight="1" x14ac:dyDescent="0.2"/>
    <row r="24" ht="15.75" customHeight="1" x14ac:dyDescent="0.2"/>
    <row r="25" ht="15.75" customHeight="1" x14ac:dyDescent="0.2"/>
  </sheetData>
  <sortState ref="B5:N10">
    <sortCondition descending="1" ref="J5:J10"/>
  </sortState>
  <mergeCells count="4">
    <mergeCell ref="A1:N1"/>
    <mergeCell ref="A2:N2"/>
    <mergeCell ref="J3:N3"/>
    <mergeCell ref="E3:I3"/>
  </mergeCells>
  <phoneticPr fontId="5" type="noConversion"/>
  <pageMargins left="0.39370078740157483" right="0.19685039370078741" top="0.39370078740157483" bottom="0.39370078740157483" header="0.51181102362204722" footer="0.51181102362204722"/>
  <pageSetup paperSize="9" scale="8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view="pageBreakPreview" zoomScale="70" zoomScaleNormal="100" zoomScaleSheetLayoutView="70" workbookViewId="0">
      <selection activeCell="N8" sqref="N8"/>
    </sheetView>
  </sheetViews>
  <sheetFormatPr defaultRowHeight="12.75" x14ac:dyDescent="0.2"/>
  <cols>
    <col min="1" max="1" width="4.28515625" customWidth="1"/>
    <col min="2" max="2" width="47.85546875" customWidth="1"/>
    <col min="3" max="3" width="6.7109375" customWidth="1"/>
    <col min="4" max="4" width="5.85546875" customWidth="1"/>
    <col min="5" max="5" width="7.85546875" customWidth="1"/>
    <col min="6" max="6" width="10.7109375" customWidth="1"/>
    <col min="7" max="8" width="6.5703125" style="9" customWidth="1"/>
    <col min="9" max="9" width="6.85546875" customWidth="1"/>
    <col min="10" max="10" width="8.7109375" customWidth="1"/>
    <col min="11" max="11" width="9.7109375" customWidth="1"/>
    <col min="12" max="12" width="7" customWidth="1"/>
    <col min="13" max="13" width="12.7109375" customWidth="1"/>
    <col min="14" max="14" width="11.140625" customWidth="1"/>
    <col min="15" max="15" width="9.7109375" customWidth="1"/>
    <col min="16" max="16" width="0.140625" hidden="1" customWidth="1"/>
    <col min="17" max="17" width="6.5703125" customWidth="1"/>
    <col min="18" max="19" width="7.7109375" customWidth="1"/>
  </cols>
  <sheetData>
    <row r="1" spans="1:23" ht="67.5" customHeight="1" x14ac:dyDescent="0.25">
      <c r="A1" s="369" t="s">
        <v>257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5"/>
    </row>
    <row r="2" spans="1:23" ht="15.75" customHeight="1" x14ac:dyDescent="0.2">
      <c r="A2" s="367" t="s">
        <v>2</v>
      </c>
      <c r="B2" s="372" t="s">
        <v>3</v>
      </c>
      <c r="C2" s="371" t="s">
        <v>76</v>
      </c>
      <c r="D2" s="371"/>
      <c r="E2" s="371"/>
      <c r="F2" s="286" t="s">
        <v>74</v>
      </c>
      <c r="G2" s="367" t="s">
        <v>20</v>
      </c>
      <c r="H2" s="367"/>
      <c r="I2" s="371"/>
      <c r="J2" s="371"/>
      <c r="K2" s="371" t="s">
        <v>1</v>
      </c>
      <c r="L2" s="371"/>
      <c r="M2" s="371"/>
      <c r="N2" s="371"/>
      <c r="O2" s="371"/>
    </row>
    <row r="3" spans="1:23" s="8" customFormat="1" ht="141.75" customHeight="1" x14ac:dyDescent="0.2">
      <c r="A3" s="367"/>
      <c r="B3" s="372"/>
      <c r="C3" s="75" t="s">
        <v>79</v>
      </c>
      <c r="D3" s="75" t="s">
        <v>21</v>
      </c>
      <c r="E3" s="75" t="s">
        <v>30</v>
      </c>
      <c r="F3" s="345" t="s">
        <v>133</v>
      </c>
      <c r="G3" s="346" t="s">
        <v>11</v>
      </c>
      <c r="H3" s="346" t="s">
        <v>23</v>
      </c>
      <c r="I3" s="346" t="s">
        <v>10</v>
      </c>
      <c r="J3" s="346" t="s">
        <v>183</v>
      </c>
      <c r="K3" s="75" t="s">
        <v>4</v>
      </c>
      <c r="L3" s="75" t="s">
        <v>13</v>
      </c>
      <c r="M3" s="75" t="s">
        <v>14</v>
      </c>
      <c r="N3" s="75" t="s">
        <v>15</v>
      </c>
      <c r="O3" s="76" t="s">
        <v>6</v>
      </c>
    </row>
    <row r="4" spans="1:23" ht="15" thickBot="1" x14ac:dyDescent="0.25">
      <c r="A4" s="286">
        <v>1</v>
      </c>
      <c r="B4" s="26" t="s">
        <v>111</v>
      </c>
      <c r="C4" s="38">
        <v>97</v>
      </c>
      <c r="D4" s="38">
        <v>99</v>
      </c>
      <c r="E4" s="38">
        <v>90</v>
      </c>
      <c r="F4" s="38">
        <v>90</v>
      </c>
      <c r="G4" s="38">
        <v>93</v>
      </c>
      <c r="H4" s="38">
        <v>95</v>
      </c>
      <c r="I4" s="38">
        <v>91</v>
      </c>
      <c r="J4" s="38">
        <v>100</v>
      </c>
      <c r="K4" s="206">
        <f t="shared" ref="K4:K20" si="0">AVERAGE(C4:J4)</f>
        <v>94.375</v>
      </c>
      <c r="L4" s="349">
        <v>5</v>
      </c>
      <c r="M4" s="207">
        <f t="shared" ref="M4:M20" si="1">SUM(K4:L4)</f>
        <v>99.375</v>
      </c>
      <c r="N4" s="26"/>
      <c r="O4" s="26" t="s">
        <v>256</v>
      </c>
    </row>
    <row r="5" spans="1:23" s="4" customFormat="1" ht="15" thickBot="1" x14ac:dyDescent="0.25">
      <c r="A5" s="297">
        <v>2</v>
      </c>
      <c r="B5" s="292" t="s">
        <v>114</v>
      </c>
      <c r="C5" s="38">
        <v>95</v>
      </c>
      <c r="D5" s="38">
        <v>97</v>
      </c>
      <c r="E5" s="38">
        <v>92</v>
      </c>
      <c r="F5" s="38">
        <v>90</v>
      </c>
      <c r="G5" s="38">
        <v>91</v>
      </c>
      <c r="H5" s="38">
        <v>98</v>
      </c>
      <c r="I5" s="38">
        <v>91</v>
      </c>
      <c r="J5" s="38">
        <v>96</v>
      </c>
      <c r="K5" s="206">
        <f t="shared" si="0"/>
        <v>93.75</v>
      </c>
      <c r="L5" s="206"/>
      <c r="M5" s="207">
        <f t="shared" si="1"/>
        <v>93.75</v>
      </c>
      <c r="N5" s="26"/>
      <c r="O5" s="26" t="s">
        <v>256</v>
      </c>
      <c r="P5" s="6"/>
      <c r="Q5" s="6"/>
      <c r="R5" s="6"/>
      <c r="S5" s="6"/>
      <c r="T5" s="6"/>
      <c r="U5" s="6"/>
      <c r="V5" s="6"/>
      <c r="W5" s="6"/>
    </row>
    <row r="6" spans="1:23" s="6" customFormat="1" ht="14.25" x14ac:dyDescent="0.2">
      <c r="A6" s="297">
        <v>3</v>
      </c>
      <c r="B6" s="292" t="s">
        <v>116</v>
      </c>
      <c r="C6" s="38">
        <v>91</v>
      </c>
      <c r="D6" s="38">
        <v>93</v>
      </c>
      <c r="E6" s="38">
        <v>92</v>
      </c>
      <c r="F6" s="38">
        <v>92</v>
      </c>
      <c r="G6" s="38">
        <v>91</v>
      </c>
      <c r="H6" s="38">
        <v>95</v>
      </c>
      <c r="I6" s="38">
        <v>91</v>
      </c>
      <c r="J6" s="38">
        <v>99</v>
      </c>
      <c r="K6" s="206">
        <f t="shared" si="0"/>
        <v>93</v>
      </c>
      <c r="L6" s="26"/>
      <c r="M6" s="207">
        <f t="shared" si="1"/>
        <v>93</v>
      </c>
      <c r="N6" s="26"/>
      <c r="O6" s="26" t="s">
        <v>256</v>
      </c>
    </row>
    <row r="7" spans="1:23" ht="14.25" x14ac:dyDescent="0.2">
      <c r="A7" s="286">
        <v>4</v>
      </c>
      <c r="B7" s="26" t="s">
        <v>113</v>
      </c>
      <c r="C7" s="38">
        <v>93</v>
      </c>
      <c r="D7" s="38">
        <v>99</v>
      </c>
      <c r="E7" s="38">
        <v>90</v>
      </c>
      <c r="F7" s="38">
        <v>90</v>
      </c>
      <c r="G7" s="38">
        <v>91</v>
      </c>
      <c r="H7" s="38">
        <v>92</v>
      </c>
      <c r="I7" s="38">
        <v>91</v>
      </c>
      <c r="J7" s="38">
        <v>98</v>
      </c>
      <c r="K7" s="206">
        <f t="shared" si="0"/>
        <v>93</v>
      </c>
      <c r="L7" s="26"/>
      <c r="M7" s="207">
        <f t="shared" si="1"/>
        <v>93</v>
      </c>
      <c r="N7" s="26"/>
      <c r="O7" s="26" t="s">
        <v>256</v>
      </c>
    </row>
    <row r="8" spans="1:23" ht="14.25" x14ac:dyDescent="0.2">
      <c r="A8" s="286">
        <v>5</v>
      </c>
      <c r="B8" s="292" t="s">
        <v>115</v>
      </c>
      <c r="C8" s="38">
        <v>95</v>
      </c>
      <c r="D8" s="38">
        <v>95</v>
      </c>
      <c r="E8" s="38">
        <v>86</v>
      </c>
      <c r="F8" s="38">
        <v>75</v>
      </c>
      <c r="G8" s="38">
        <v>91</v>
      </c>
      <c r="H8" s="38">
        <v>90</v>
      </c>
      <c r="I8" s="38">
        <v>93</v>
      </c>
      <c r="J8" s="38">
        <v>95</v>
      </c>
      <c r="K8" s="206">
        <f t="shared" si="0"/>
        <v>90</v>
      </c>
      <c r="L8" s="206"/>
      <c r="M8" s="207">
        <f t="shared" si="1"/>
        <v>90</v>
      </c>
      <c r="N8" s="26"/>
      <c r="O8" s="26"/>
    </row>
    <row r="9" spans="1:23" ht="14.25" x14ac:dyDescent="0.2">
      <c r="A9" s="295">
        <v>6</v>
      </c>
      <c r="B9" s="292" t="s">
        <v>124</v>
      </c>
      <c r="C9" s="38">
        <v>98</v>
      </c>
      <c r="D9" s="38">
        <v>75</v>
      </c>
      <c r="E9" s="38">
        <v>75</v>
      </c>
      <c r="F9" s="38">
        <v>90</v>
      </c>
      <c r="G9" s="38">
        <v>91</v>
      </c>
      <c r="H9" s="38">
        <v>90</v>
      </c>
      <c r="I9" s="38">
        <v>91</v>
      </c>
      <c r="J9" s="38">
        <v>95</v>
      </c>
      <c r="K9" s="206">
        <f t="shared" si="0"/>
        <v>88.125</v>
      </c>
      <c r="L9" s="26"/>
      <c r="M9" s="207">
        <f t="shared" si="1"/>
        <v>88.125</v>
      </c>
      <c r="N9" s="26"/>
      <c r="O9" s="26"/>
    </row>
    <row r="10" spans="1:23" ht="14.25" x14ac:dyDescent="0.2">
      <c r="A10" s="286">
        <v>7</v>
      </c>
      <c r="B10" s="292" t="s">
        <v>125</v>
      </c>
      <c r="C10" s="38">
        <v>97</v>
      </c>
      <c r="D10" s="38">
        <v>90</v>
      </c>
      <c r="E10" s="38">
        <v>80</v>
      </c>
      <c r="F10" s="38">
        <v>65</v>
      </c>
      <c r="G10" s="38">
        <v>82</v>
      </c>
      <c r="H10" s="38">
        <v>74</v>
      </c>
      <c r="I10" s="38">
        <v>76</v>
      </c>
      <c r="J10" s="38">
        <v>76</v>
      </c>
      <c r="K10" s="206">
        <f t="shared" si="0"/>
        <v>80</v>
      </c>
      <c r="L10" s="206"/>
      <c r="M10" s="207">
        <f t="shared" si="1"/>
        <v>80</v>
      </c>
      <c r="N10" s="26"/>
      <c r="O10" s="26"/>
    </row>
    <row r="11" spans="1:23" ht="14.25" x14ac:dyDescent="0.2">
      <c r="A11" s="286">
        <v>8</v>
      </c>
      <c r="B11" s="292" t="s">
        <v>121</v>
      </c>
      <c r="C11" s="38">
        <v>95</v>
      </c>
      <c r="D11" s="38">
        <v>70</v>
      </c>
      <c r="E11" s="38">
        <v>81</v>
      </c>
      <c r="F11" s="38">
        <v>65</v>
      </c>
      <c r="G11" s="38">
        <v>82</v>
      </c>
      <c r="H11" s="38">
        <v>75</v>
      </c>
      <c r="I11" s="38">
        <v>70</v>
      </c>
      <c r="J11" s="38">
        <v>75</v>
      </c>
      <c r="K11" s="206">
        <f t="shared" si="0"/>
        <v>76.625</v>
      </c>
      <c r="L11" s="26"/>
      <c r="M11" s="207">
        <f t="shared" si="1"/>
        <v>76.625</v>
      </c>
      <c r="N11" s="296"/>
      <c r="O11" s="26"/>
    </row>
    <row r="12" spans="1:23" ht="14.25" x14ac:dyDescent="0.2">
      <c r="A12" s="286">
        <v>9</v>
      </c>
      <c r="B12" s="292" t="s">
        <v>120</v>
      </c>
      <c r="C12" s="38">
        <v>88</v>
      </c>
      <c r="D12" s="38">
        <v>90</v>
      </c>
      <c r="E12" s="38">
        <v>70</v>
      </c>
      <c r="F12" s="38">
        <v>62</v>
      </c>
      <c r="G12" s="38">
        <v>82</v>
      </c>
      <c r="H12" s="38">
        <v>75</v>
      </c>
      <c r="I12" s="38">
        <v>61</v>
      </c>
      <c r="J12" s="38">
        <v>66</v>
      </c>
      <c r="K12" s="206">
        <f t="shared" si="0"/>
        <v>74.25</v>
      </c>
      <c r="L12" s="206"/>
      <c r="M12" s="207">
        <f t="shared" si="1"/>
        <v>74.25</v>
      </c>
      <c r="N12" s="26"/>
      <c r="O12" s="26"/>
    </row>
    <row r="13" spans="1:23" ht="14.25" x14ac:dyDescent="0.2">
      <c r="A13" s="286">
        <v>10</v>
      </c>
      <c r="B13" s="292" t="s">
        <v>258</v>
      </c>
      <c r="C13" s="38">
        <v>91</v>
      </c>
      <c r="D13" s="38">
        <v>75</v>
      </c>
      <c r="E13" s="38">
        <v>70</v>
      </c>
      <c r="F13" s="38">
        <v>60</v>
      </c>
      <c r="G13" s="38">
        <v>70</v>
      </c>
      <c r="H13" s="38">
        <v>65</v>
      </c>
      <c r="I13" s="38">
        <v>61</v>
      </c>
      <c r="J13" s="38">
        <v>99</v>
      </c>
      <c r="K13" s="206">
        <f t="shared" si="0"/>
        <v>73.875</v>
      </c>
      <c r="L13" s="206"/>
      <c r="M13" s="207">
        <f t="shared" si="1"/>
        <v>73.875</v>
      </c>
      <c r="N13" s="26"/>
      <c r="O13" s="26"/>
    </row>
    <row r="14" spans="1:23" ht="14.25" x14ac:dyDescent="0.2">
      <c r="A14" s="286">
        <v>11</v>
      </c>
      <c r="B14" s="292" t="s">
        <v>119</v>
      </c>
      <c r="C14" s="38">
        <v>75</v>
      </c>
      <c r="D14" s="38">
        <v>68</v>
      </c>
      <c r="E14" s="38">
        <v>70</v>
      </c>
      <c r="F14" s="38">
        <v>62</v>
      </c>
      <c r="G14" s="38">
        <v>76</v>
      </c>
      <c r="H14" s="38">
        <v>75</v>
      </c>
      <c r="I14" s="38">
        <v>70</v>
      </c>
      <c r="J14" s="38">
        <v>95</v>
      </c>
      <c r="K14" s="206">
        <f t="shared" si="0"/>
        <v>73.875</v>
      </c>
      <c r="L14" s="206"/>
      <c r="M14" s="207">
        <f t="shared" si="1"/>
        <v>73.875</v>
      </c>
      <c r="N14" s="26"/>
      <c r="O14" s="26"/>
    </row>
    <row r="15" spans="1:23" ht="14.25" x14ac:dyDescent="0.2">
      <c r="A15" s="286">
        <v>12</v>
      </c>
      <c r="B15" s="292" t="s">
        <v>122</v>
      </c>
      <c r="C15" s="38">
        <v>75</v>
      </c>
      <c r="D15" s="38">
        <v>76</v>
      </c>
      <c r="E15" s="38">
        <v>78</v>
      </c>
      <c r="F15" s="38">
        <v>62</v>
      </c>
      <c r="G15" s="38">
        <v>76</v>
      </c>
      <c r="H15" s="38">
        <v>70</v>
      </c>
      <c r="I15" s="38">
        <v>76</v>
      </c>
      <c r="J15" s="38">
        <v>75</v>
      </c>
      <c r="K15" s="206">
        <f t="shared" si="0"/>
        <v>73.5</v>
      </c>
      <c r="L15" s="26"/>
      <c r="M15" s="207">
        <f t="shared" si="1"/>
        <v>73.5</v>
      </c>
      <c r="N15" s="26"/>
      <c r="O15" s="26"/>
    </row>
    <row r="16" spans="1:23" ht="14.25" x14ac:dyDescent="0.2">
      <c r="A16" s="295">
        <v>13</v>
      </c>
      <c r="B16" s="292" t="s">
        <v>117</v>
      </c>
      <c r="C16" s="38">
        <v>87</v>
      </c>
      <c r="D16" s="38">
        <v>75</v>
      </c>
      <c r="E16" s="38">
        <v>75</v>
      </c>
      <c r="F16" s="38">
        <v>65</v>
      </c>
      <c r="G16" s="38">
        <v>76</v>
      </c>
      <c r="H16" s="38">
        <v>75</v>
      </c>
      <c r="I16" s="38">
        <v>70</v>
      </c>
      <c r="J16" s="38">
        <v>63</v>
      </c>
      <c r="K16" s="206">
        <f t="shared" si="0"/>
        <v>73.25</v>
      </c>
      <c r="L16" s="206"/>
      <c r="M16" s="207">
        <f t="shared" si="1"/>
        <v>73.25</v>
      </c>
      <c r="N16" s="26"/>
      <c r="O16" s="26"/>
    </row>
    <row r="17" spans="1:24" ht="14.25" x14ac:dyDescent="0.2">
      <c r="A17" s="297">
        <v>14</v>
      </c>
      <c r="B17" s="350" t="s">
        <v>112</v>
      </c>
      <c r="C17" s="38">
        <v>91</v>
      </c>
      <c r="D17" s="38">
        <v>60</v>
      </c>
      <c r="E17" s="38">
        <v>76</v>
      </c>
      <c r="F17" s="38">
        <v>62</v>
      </c>
      <c r="G17" s="38">
        <v>76</v>
      </c>
      <c r="H17" s="38">
        <v>75</v>
      </c>
      <c r="I17" s="38">
        <v>61</v>
      </c>
      <c r="J17" s="38">
        <v>82</v>
      </c>
      <c r="K17" s="206">
        <f t="shared" si="0"/>
        <v>72.875</v>
      </c>
      <c r="L17" s="26"/>
      <c r="M17" s="207">
        <f t="shared" si="1"/>
        <v>72.875</v>
      </c>
      <c r="N17" s="26"/>
      <c r="O17" s="26"/>
    </row>
    <row r="18" spans="1:24" ht="14.25" x14ac:dyDescent="0.2">
      <c r="A18" s="297">
        <v>15</v>
      </c>
      <c r="B18" s="292" t="s">
        <v>259</v>
      </c>
      <c r="C18" s="38">
        <v>76</v>
      </c>
      <c r="D18" s="38">
        <v>67</v>
      </c>
      <c r="E18" s="38">
        <v>70</v>
      </c>
      <c r="F18" s="38">
        <v>60</v>
      </c>
      <c r="G18" s="38">
        <v>70</v>
      </c>
      <c r="H18" s="38">
        <v>75</v>
      </c>
      <c r="I18" s="38">
        <v>61</v>
      </c>
      <c r="J18" s="38">
        <v>88</v>
      </c>
      <c r="K18" s="206">
        <f t="shared" si="0"/>
        <v>70.875</v>
      </c>
      <c r="L18" s="206"/>
      <c r="M18" s="207">
        <f t="shared" si="1"/>
        <v>70.875</v>
      </c>
      <c r="N18" s="290"/>
      <c r="O18" s="26"/>
    </row>
    <row r="19" spans="1:24" ht="14.25" x14ac:dyDescent="0.2">
      <c r="A19" s="295">
        <v>16</v>
      </c>
      <c r="B19" s="292" t="s">
        <v>118</v>
      </c>
      <c r="C19" s="38">
        <v>80</v>
      </c>
      <c r="D19" s="38">
        <v>62</v>
      </c>
      <c r="E19" s="38">
        <v>74</v>
      </c>
      <c r="F19" s="38">
        <v>65</v>
      </c>
      <c r="G19" s="38">
        <v>61</v>
      </c>
      <c r="H19" s="38">
        <v>74</v>
      </c>
      <c r="I19" s="38">
        <v>61</v>
      </c>
      <c r="J19" s="38">
        <v>80</v>
      </c>
      <c r="K19" s="206">
        <f t="shared" si="0"/>
        <v>69.625</v>
      </c>
      <c r="L19" s="206"/>
      <c r="M19" s="207">
        <f t="shared" si="1"/>
        <v>69.625</v>
      </c>
      <c r="N19" s="26"/>
      <c r="O19" s="26"/>
    </row>
    <row r="20" spans="1:24" ht="14.25" x14ac:dyDescent="0.2">
      <c r="A20" s="298">
        <v>17</v>
      </c>
      <c r="B20" s="292" t="s">
        <v>123</v>
      </c>
      <c r="C20" s="38">
        <v>83</v>
      </c>
      <c r="D20" s="38">
        <v>63</v>
      </c>
      <c r="E20" s="38">
        <v>79</v>
      </c>
      <c r="F20" s="38">
        <v>65</v>
      </c>
      <c r="G20" s="38">
        <v>61</v>
      </c>
      <c r="H20" s="38">
        <v>70</v>
      </c>
      <c r="I20" s="38">
        <v>76</v>
      </c>
      <c r="J20" s="38">
        <v>60</v>
      </c>
      <c r="K20" s="206">
        <f t="shared" si="0"/>
        <v>69.625</v>
      </c>
      <c r="L20" s="26"/>
      <c r="M20" s="207">
        <f t="shared" si="1"/>
        <v>69.625</v>
      </c>
      <c r="N20" s="26"/>
      <c r="O20" s="26"/>
    </row>
    <row r="21" spans="1:24" ht="14.25" customHeight="1" x14ac:dyDescent="0.2">
      <c r="A21" s="57"/>
      <c r="G21"/>
      <c r="H21"/>
      <c r="X21" s="9"/>
    </row>
    <row r="22" spans="1:24" ht="14.25" customHeight="1" x14ac:dyDescent="0.3">
      <c r="A22" s="57"/>
      <c r="B22" s="48" t="s">
        <v>248</v>
      </c>
      <c r="C22" s="48"/>
      <c r="D22" s="48"/>
      <c r="E22" s="48"/>
      <c r="F22" s="48"/>
      <c r="G22" s="48"/>
      <c r="H22" s="48"/>
      <c r="I22" s="18"/>
      <c r="J22" s="18"/>
      <c r="K22" s="18"/>
      <c r="L22" s="11"/>
      <c r="M22" s="10"/>
      <c r="N22" s="10"/>
      <c r="O22" s="10"/>
    </row>
    <row r="23" spans="1:24" ht="14.25" customHeight="1" x14ac:dyDescent="0.3">
      <c r="A23" s="57"/>
      <c r="B23" s="48" t="s">
        <v>247</v>
      </c>
      <c r="C23" s="48"/>
      <c r="D23" s="48"/>
      <c r="E23" s="48"/>
      <c r="F23" s="48"/>
      <c r="G23" s="48"/>
      <c r="H23" s="48"/>
      <c r="I23" s="48"/>
      <c r="J23" s="18"/>
      <c r="K23" s="18"/>
      <c r="L23" s="11"/>
      <c r="M23" s="10"/>
      <c r="N23" s="10"/>
      <c r="O23" s="10"/>
    </row>
    <row r="24" spans="1:24" ht="14.25" customHeight="1" x14ac:dyDescent="0.3">
      <c r="A24" s="57"/>
      <c r="B24" s="48" t="s">
        <v>254</v>
      </c>
      <c r="C24" s="48"/>
      <c r="D24" s="48"/>
      <c r="E24" s="48"/>
      <c r="F24" s="48"/>
      <c r="G24" s="48"/>
      <c r="H24" s="48"/>
      <c r="I24" s="48"/>
      <c r="J24" s="48"/>
      <c r="K24" s="18"/>
      <c r="L24" s="18"/>
    </row>
    <row r="25" spans="1:24" ht="14.25" customHeight="1" x14ac:dyDescent="0.3">
      <c r="B25" s="48" t="s">
        <v>253</v>
      </c>
      <c r="C25" s="48"/>
      <c r="D25" s="48"/>
      <c r="E25" s="48"/>
      <c r="F25" s="48"/>
      <c r="G25" s="48"/>
      <c r="H25" s="48"/>
      <c r="I25" s="48"/>
      <c r="J25" s="18"/>
      <c r="K25" s="18"/>
      <c r="L25" s="18"/>
    </row>
    <row r="26" spans="1:24" ht="14.25" customHeight="1" x14ac:dyDescent="0.3">
      <c r="B26" s="48" t="s">
        <v>252</v>
      </c>
      <c r="C26" s="48"/>
      <c r="D26" s="48"/>
      <c r="E26" s="48"/>
      <c r="F26" s="48"/>
      <c r="G26" s="48"/>
      <c r="H26" s="48"/>
      <c r="I26" s="18"/>
      <c r="J26" s="18"/>
      <c r="K26" s="18"/>
      <c r="L26" s="18"/>
    </row>
    <row r="27" spans="1:24" ht="14.25" customHeight="1" x14ac:dyDescent="0.3">
      <c r="B27" s="48" t="s">
        <v>251</v>
      </c>
      <c r="C27" s="48"/>
      <c r="D27" s="48"/>
      <c r="E27" s="48"/>
      <c r="F27" s="48"/>
      <c r="G27" s="48"/>
      <c r="H27" s="48"/>
      <c r="I27" s="18"/>
      <c r="J27" s="18"/>
      <c r="K27" s="18"/>
      <c r="L27" s="18"/>
    </row>
    <row r="28" spans="1:24" ht="14.25" customHeight="1" x14ac:dyDescent="0.3">
      <c r="B28" s="48" t="s">
        <v>249</v>
      </c>
      <c r="C28" s="48"/>
      <c r="D28" s="48"/>
      <c r="E28" s="48"/>
      <c r="F28" s="48"/>
      <c r="G28" s="48"/>
      <c r="H28" s="48"/>
      <c r="I28" s="48"/>
      <c r="J28" s="48"/>
      <c r="K28" s="18"/>
      <c r="L28" s="18"/>
    </row>
    <row r="29" spans="1:24" ht="14.25" customHeight="1" x14ac:dyDescent="0.3">
      <c r="B29" s="48" t="s">
        <v>250</v>
      </c>
      <c r="C29" s="48"/>
      <c r="D29" s="48"/>
      <c r="E29" s="48"/>
      <c r="F29" s="48"/>
      <c r="G29" s="48"/>
      <c r="H29" s="48"/>
      <c r="I29" s="18"/>
      <c r="J29" s="18"/>
      <c r="K29" s="18"/>
    </row>
    <row r="30" spans="1:24" ht="14.25" customHeight="1" x14ac:dyDescent="0.2"/>
    <row r="31" spans="1:24" ht="14.25" customHeight="1" x14ac:dyDescent="0.2"/>
    <row r="32" spans="1:2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sortState ref="B5:O47">
    <sortCondition descending="1" ref="M4:M47"/>
  </sortState>
  <mergeCells count="6">
    <mergeCell ref="A1:O1"/>
    <mergeCell ref="K2:O2"/>
    <mergeCell ref="B2:B3"/>
    <mergeCell ref="A2:A3"/>
    <mergeCell ref="G2:J2"/>
    <mergeCell ref="C2:E2"/>
  </mergeCells>
  <pageMargins left="0.39370078740157483" right="0.36" top="0.28000000000000003" bottom="0.39370078740157483" header="0.56999999999999995" footer="0.31496062992125984"/>
  <pageSetup paperSize="9" scale="87" fitToHeight="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view="pageBreakPreview" zoomScale="90" zoomScaleNormal="100" zoomScaleSheetLayoutView="90" workbookViewId="0">
      <selection activeCell="K10" sqref="K10"/>
    </sheetView>
  </sheetViews>
  <sheetFormatPr defaultRowHeight="12.75" x14ac:dyDescent="0.2"/>
  <cols>
    <col min="1" max="1" width="7.140625" customWidth="1"/>
    <col min="2" max="2" width="41.140625" customWidth="1"/>
    <col min="3" max="3" width="9" style="9" customWidth="1"/>
    <col min="4" max="4" width="7" style="9" customWidth="1"/>
    <col min="5" max="5" width="7.42578125" style="9" customWidth="1"/>
    <col min="6" max="6" width="6.42578125" style="9" customWidth="1"/>
    <col min="7" max="10" width="9.140625" style="9" customWidth="1"/>
    <col min="11" max="11" width="9.5703125" style="9" bestFit="1" customWidth="1"/>
    <col min="14" max="14" width="17.7109375" customWidth="1"/>
  </cols>
  <sheetData>
    <row r="1" spans="1:15" ht="15.75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31.5" customHeight="1" x14ac:dyDescent="0.25">
      <c r="A2" s="369" t="s">
        <v>19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15.75" customHeight="1" x14ac:dyDescent="0.2">
      <c r="A3" s="407" t="s">
        <v>2</v>
      </c>
      <c r="B3" s="408" t="s">
        <v>3</v>
      </c>
      <c r="C3" s="434" t="s">
        <v>12</v>
      </c>
      <c r="D3" s="434"/>
      <c r="E3" s="434"/>
      <c r="F3" s="434"/>
      <c r="G3" s="232" t="s">
        <v>74</v>
      </c>
      <c r="H3" s="429" t="s">
        <v>0</v>
      </c>
      <c r="I3" s="390"/>
      <c r="J3" s="391"/>
      <c r="K3" s="433" t="s">
        <v>1</v>
      </c>
      <c r="L3" s="433"/>
      <c r="M3" s="433"/>
      <c r="N3" s="433"/>
      <c r="O3" s="433"/>
    </row>
    <row r="4" spans="1:15" ht="179.25" customHeight="1" x14ac:dyDescent="0.2">
      <c r="A4" s="407"/>
      <c r="B4" s="408"/>
      <c r="C4" s="71" t="s">
        <v>101</v>
      </c>
      <c r="D4" s="71" t="s">
        <v>220</v>
      </c>
      <c r="E4" s="71" t="s">
        <v>221</v>
      </c>
      <c r="F4" s="71" t="s">
        <v>8</v>
      </c>
      <c r="G4" s="71" t="s">
        <v>8</v>
      </c>
      <c r="H4" s="194" t="s">
        <v>176</v>
      </c>
      <c r="I4" s="194" t="s">
        <v>222</v>
      </c>
      <c r="J4" s="194" t="s">
        <v>100</v>
      </c>
      <c r="K4" s="77" t="s">
        <v>4</v>
      </c>
      <c r="L4" s="71" t="s">
        <v>13</v>
      </c>
      <c r="M4" s="71" t="s">
        <v>14</v>
      </c>
      <c r="N4" s="71" t="s">
        <v>15</v>
      </c>
      <c r="O4" s="72" t="s">
        <v>6</v>
      </c>
    </row>
    <row r="5" spans="1:15" ht="21.75" customHeight="1" x14ac:dyDescent="0.25">
      <c r="A5" s="134">
        <v>1</v>
      </c>
      <c r="B5" s="217" t="s">
        <v>230</v>
      </c>
      <c r="C5" s="122">
        <v>90</v>
      </c>
      <c r="D5" s="123">
        <v>82</v>
      </c>
      <c r="E5" s="123">
        <v>85</v>
      </c>
      <c r="F5" s="123">
        <v>75</v>
      </c>
      <c r="G5" s="123">
        <v>82</v>
      </c>
      <c r="H5" s="175">
        <v>90</v>
      </c>
      <c r="I5" s="175">
        <v>75</v>
      </c>
      <c r="J5" s="175">
        <v>75</v>
      </c>
      <c r="K5" s="86">
        <f>AVERAGE(C5:J5)</f>
        <v>81.75</v>
      </c>
      <c r="L5" s="100"/>
      <c r="M5" s="87">
        <f>SUM(K5:L5)</f>
        <v>81.75</v>
      </c>
      <c r="N5" s="20"/>
      <c r="O5" s="26"/>
    </row>
    <row r="6" spans="1:15" ht="15.75" x14ac:dyDescent="0.25">
      <c r="B6" s="233"/>
    </row>
    <row r="7" spans="1:15" ht="18" customHeight="1" x14ac:dyDescent="0.3">
      <c r="B7" s="48" t="s">
        <v>248</v>
      </c>
      <c r="C7" s="48"/>
      <c r="D7" s="48"/>
      <c r="E7" s="48"/>
      <c r="F7" s="48"/>
      <c r="G7" s="48"/>
      <c r="H7" s="48"/>
      <c r="I7" s="18"/>
      <c r="J7" s="18"/>
      <c r="K7" s="18"/>
      <c r="L7" s="11"/>
      <c r="M7" s="117"/>
      <c r="N7" s="117"/>
      <c r="O7" s="117"/>
    </row>
    <row r="8" spans="1:15" ht="24.75" customHeight="1" x14ac:dyDescent="0.3">
      <c r="B8" s="48" t="s">
        <v>247</v>
      </c>
      <c r="C8" s="48"/>
      <c r="D8" s="48"/>
      <c r="E8" s="48"/>
      <c r="F8" s="48"/>
      <c r="G8" s="48"/>
      <c r="H8" s="48"/>
      <c r="I8" s="48"/>
      <c r="J8" s="18"/>
      <c r="K8" s="18"/>
      <c r="L8" s="11"/>
      <c r="M8" s="117"/>
      <c r="N8" s="117"/>
      <c r="O8" s="117"/>
    </row>
    <row r="9" spans="1:15" ht="17.25" customHeight="1" x14ac:dyDescent="0.3">
      <c r="B9" s="48" t="s">
        <v>254</v>
      </c>
      <c r="C9" s="48"/>
      <c r="D9" s="48"/>
      <c r="E9" s="48"/>
      <c r="F9" s="48"/>
      <c r="G9" s="48"/>
      <c r="H9" s="48"/>
      <c r="I9" s="48"/>
      <c r="J9" s="48"/>
      <c r="K9" s="18"/>
      <c r="L9" s="18"/>
    </row>
    <row r="10" spans="1:15" ht="19.5" thickBot="1" x14ac:dyDescent="0.35">
      <c r="B10" s="48" t="s">
        <v>253</v>
      </c>
      <c r="C10" s="48"/>
      <c r="D10" s="48"/>
      <c r="E10" s="48"/>
      <c r="F10" s="48"/>
      <c r="G10" s="48"/>
      <c r="H10" s="48"/>
      <c r="I10" s="48"/>
      <c r="J10" s="18"/>
      <c r="K10" s="18"/>
      <c r="L10" s="18"/>
    </row>
    <row r="11" spans="1:15" s="4" customFormat="1" ht="19.5" thickBot="1" x14ac:dyDescent="0.35">
      <c r="A11"/>
      <c r="B11" s="48" t="s">
        <v>252</v>
      </c>
      <c r="C11" s="48"/>
      <c r="D11" s="48"/>
      <c r="E11" s="48"/>
      <c r="F11" s="48"/>
      <c r="G11" s="48"/>
      <c r="H11" s="48"/>
      <c r="I11" s="18"/>
      <c r="J11" s="18"/>
      <c r="K11" s="18"/>
      <c r="L11" s="18"/>
      <c r="M11"/>
      <c r="N11"/>
      <c r="O11"/>
    </row>
    <row r="12" spans="1:15" ht="18.75" x14ac:dyDescent="0.3">
      <c r="B12" s="48" t="s">
        <v>251</v>
      </c>
      <c r="C12" s="48"/>
      <c r="D12" s="48"/>
      <c r="E12" s="48"/>
      <c r="F12" s="48"/>
      <c r="G12" s="48"/>
      <c r="H12" s="48"/>
      <c r="I12" s="18"/>
      <c r="J12" s="18"/>
      <c r="K12" s="18"/>
      <c r="L12" s="18"/>
    </row>
    <row r="13" spans="1:15" ht="18.75" x14ac:dyDescent="0.3">
      <c r="B13" s="48" t="s">
        <v>249</v>
      </c>
      <c r="C13" s="48"/>
      <c r="D13" s="48"/>
      <c r="E13" s="48"/>
      <c r="F13" s="48"/>
      <c r="G13" s="48"/>
      <c r="H13" s="48"/>
      <c r="I13" s="48"/>
      <c r="J13" s="48"/>
      <c r="K13" s="18"/>
      <c r="L13" s="18"/>
    </row>
    <row r="14" spans="1:15" ht="17.25" customHeight="1" x14ac:dyDescent="0.3">
      <c r="B14" s="48" t="s">
        <v>250</v>
      </c>
      <c r="C14" s="48"/>
      <c r="D14" s="48"/>
      <c r="E14" s="48"/>
      <c r="F14" s="48"/>
      <c r="G14" s="48"/>
      <c r="H14" s="48"/>
      <c r="I14" s="18"/>
      <c r="J14" s="18"/>
      <c r="K14" s="18"/>
    </row>
    <row r="17" ht="21.75" customHeight="1" x14ac:dyDescent="0.2"/>
  </sheetData>
  <sortState ref="B6:O8">
    <sortCondition descending="1" ref="K5:K8"/>
  </sortState>
  <mergeCells count="7">
    <mergeCell ref="C3:F3"/>
    <mergeCell ref="A1:O1"/>
    <mergeCell ref="A2:O2"/>
    <mergeCell ref="A3:A4"/>
    <mergeCell ref="B3:B4"/>
    <mergeCell ref="K3:O3"/>
    <mergeCell ref="H3:J3"/>
  </mergeCells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7"/>
  <sheetViews>
    <sheetView view="pageBreakPreview" topLeftCell="A4" zoomScale="80" zoomScaleNormal="100" zoomScaleSheetLayoutView="80" workbookViewId="0">
      <selection activeCell="L15" sqref="L15"/>
    </sheetView>
  </sheetViews>
  <sheetFormatPr defaultRowHeight="12.75" x14ac:dyDescent="0.2"/>
  <cols>
    <col min="1" max="1" width="7.140625" customWidth="1"/>
    <col min="2" max="2" width="41.140625" customWidth="1"/>
    <col min="3" max="3" width="7.42578125" style="9" customWidth="1"/>
    <col min="4" max="9" width="9.140625" style="9" customWidth="1"/>
    <col min="10" max="10" width="9.5703125" style="9" bestFit="1" customWidth="1"/>
    <col min="13" max="13" width="17.7109375" customWidth="1"/>
  </cols>
  <sheetData>
    <row r="1" spans="1:14" ht="15.75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38.25" customHeight="1" x14ac:dyDescent="0.25">
      <c r="A2" s="369" t="s">
        <v>99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ht="15.75" customHeight="1" x14ac:dyDescent="0.2">
      <c r="A3" s="407" t="s">
        <v>2</v>
      </c>
      <c r="B3" s="435" t="s">
        <v>3</v>
      </c>
      <c r="C3" s="250" t="s">
        <v>12</v>
      </c>
      <c r="D3" s="234" t="s">
        <v>74</v>
      </c>
      <c r="E3" s="434" t="s">
        <v>0</v>
      </c>
      <c r="F3" s="434"/>
      <c r="G3" s="434"/>
      <c r="H3" s="434"/>
      <c r="I3" s="434"/>
      <c r="J3" s="138"/>
      <c r="K3" s="141" t="s">
        <v>1</v>
      </c>
      <c r="L3" s="139"/>
      <c r="M3" s="139"/>
      <c r="N3" s="140"/>
    </row>
    <row r="4" spans="1:14" ht="192.75" customHeight="1" x14ac:dyDescent="0.2">
      <c r="A4" s="407"/>
      <c r="B4" s="436"/>
      <c r="C4" s="176" t="s">
        <v>217</v>
      </c>
      <c r="D4" s="177" t="s">
        <v>176</v>
      </c>
      <c r="E4" s="180" t="s">
        <v>218</v>
      </c>
      <c r="F4" s="179" t="s">
        <v>177</v>
      </c>
      <c r="G4" s="179" t="s">
        <v>219</v>
      </c>
      <c r="H4" s="179" t="s">
        <v>176</v>
      </c>
      <c r="I4" s="179" t="s">
        <v>100</v>
      </c>
      <c r="J4" s="135" t="s">
        <v>4</v>
      </c>
      <c r="K4" s="135" t="s">
        <v>13</v>
      </c>
      <c r="L4" s="135" t="s">
        <v>14</v>
      </c>
      <c r="M4" s="135" t="s">
        <v>15</v>
      </c>
      <c r="N4" s="136" t="s">
        <v>6</v>
      </c>
    </row>
    <row r="5" spans="1:14" ht="21.75" customHeight="1" x14ac:dyDescent="0.25">
      <c r="A5" s="198">
        <v>1</v>
      </c>
      <c r="B5" s="55" t="s">
        <v>173</v>
      </c>
      <c r="C5" s="122">
        <v>90</v>
      </c>
      <c r="D5" s="123">
        <v>92</v>
      </c>
      <c r="E5" s="123">
        <v>92</v>
      </c>
      <c r="F5" s="175">
        <v>92</v>
      </c>
      <c r="G5" s="175">
        <v>92</v>
      </c>
      <c r="H5" s="175">
        <v>93</v>
      </c>
      <c r="I5" s="175">
        <v>90</v>
      </c>
      <c r="J5" s="89">
        <f t="shared" ref="J5:J7" si="0">AVERAGE(C5:I5)</f>
        <v>91.571428571428569</v>
      </c>
      <c r="K5" s="88"/>
      <c r="L5" s="89">
        <f t="shared" ref="L5:L7" si="1">SUM(J5:K5)</f>
        <v>91.571428571428569</v>
      </c>
      <c r="M5" s="45"/>
      <c r="N5" s="45" t="s">
        <v>256</v>
      </c>
    </row>
    <row r="6" spans="1:14" ht="18.75" x14ac:dyDescent="0.25">
      <c r="A6" s="171">
        <v>2</v>
      </c>
      <c r="B6" s="214" t="s">
        <v>174</v>
      </c>
      <c r="C6" s="122">
        <v>77</v>
      </c>
      <c r="D6" s="123">
        <v>91</v>
      </c>
      <c r="E6" s="123">
        <v>92</v>
      </c>
      <c r="F6" s="175">
        <v>91</v>
      </c>
      <c r="G6" s="175">
        <v>91</v>
      </c>
      <c r="H6" s="175">
        <v>91</v>
      </c>
      <c r="I6" s="175">
        <v>75</v>
      </c>
      <c r="J6" s="89">
        <f t="shared" si="0"/>
        <v>86.857142857142861</v>
      </c>
      <c r="K6" s="88"/>
      <c r="L6" s="89">
        <f t="shared" si="1"/>
        <v>86.857142857142861</v>
      </c>
      <c r="M6" s="137"/>
      <c r="N6" s="45"/>
    </row>
    <row r="7" spans="1:14" ht="23.25" customHeight="1" x14ac:dyDescent="0.25">
      <c r="A7" s="269">
        <v>3</v>
      </c>
      <c r="B7" s="214" t="s">
        <v>172</v>
      </c>
      <c r="C7" s="122">
        <v>75</v>
      </c>
      <c r="D7" s="125">
        <v>90</v>
      </c>
      <c r="E7" s="125">
        <v>90</v>
      </c>
      <c r="F7" s="187">
        <v>90</v>
      </c>
      <c r="G7" s="187">
        <v>90</v>
      </c>
      <c r="H7" s="187">
        <v>90</v>
      </c>
      <c r="I7" s="187">
        <v>75</v>
      </c>
      <c r="J7" s="89">
        <f t="shared" si="0"/>
        <v>85.714285714285708</v>
      </c>
      <c r="K7" s="88"/>
      <c r="L7" s="89">
        <f t="shared" si="1"/>
        <v>85.714285714285708</v>
      </c>
      <c r="M7" s="45"/>
      <c r="N7" s="45"/>
    </row>
    <row r="8" spans="1:14" ht="21" customHeight="1" x14ac:dyDescent="0.25">
      <c r="B8" s="233"/>
    </row>
    <row r="9" spans="1:14" s="7" customFormat="1" ht="18.75" x14ac:dyDescent="0.3">
      <c r="A9"/>
      <c r="B9" s="48" t="s">
        <v>248</v>
      </c>
      <c r="C9" s="48"/>
      <c r="D9" s="48"/>
      <c r="E9" s="48"/>
      <c r="F9" s="48"/>
      <c r="G9" s="48"/>
      <c r="H9" s="48"/>
      <c r="I9" s="18"/>
      <c r="J9" s="18"/>
      <c r="K9" s="18"/>
      <c r="L9" s="10"/>
      <c r="M9" s="10"/>
      <c r="N9" s="10"/>
    </row>
    <row r="10" spans="1:14" ht="21.75" customHeight="1" x14ac:dyDescent="0.3">
      <c r="B10" s="48" t="s">
        <v>247</v>
      </c>
      <c r="C10" s="48"/>
      <c r="D10" s="48"/>
      <c r="E10" s="48"/>
      <c r="F10" s="48"/>
      <c r="G10" s="48"/>
      <c r="H10" s="48"/>
      <c r="I10" s="48"/>
      <c r="J10" s="18"/>
      <c r="K10" s="18"/>
      <c r="L10" s="10"/>
      <c r="M10" s="10"/>
      <c r="N10" s="10"/>
    </row>
    <row r="11" spans="1:14" ht="21.75" customHeight="1" x14ac:dyDescent="0.3">
      <c r="B11" s="48" t="s">
        <v>254</v>
      </c>
      <c r="C11" s="48"/>
      <c r="D11" s="48"/>
      <c r="E11" s="48"/>
      <c r="F11" s="48"/>
      <c r="G11" s="48"/>
      <c r="H11" s="48"/>
      <c r="I11" s="48"/>
      <c r="J11" s="48"/>
      <c r="K11" s="18"/>
    </row>
    <row r="12" spans="1:14" ht="21.75" customHeight="1" x14ac:dyDescent="0.3">
      <c r="B12" s="48" t="s">
        <v>253</v>
      </c>
      <c r="C12" s="48"/>
      <c r="D12" s="48"/>
      <c r="E12" s="48"/>
      <c r="F12" s="48"/>
      <c r="G12" s="48"/>
      <c r="H12" s="48"/>
      <c r="I12" s="48"/>
      <c r="J12" s="18"/>
      <c r="K12" s="18"/>
    </row>
    <row r="13" spans="1:14" ht="21.75" customHeight="1" x14ac:dyDescent="0.3">
      <c r="B13" s="48" t="s">
        <v>252</v>
      </c>
      <c r="C13" s="48"/>
      <c r="D13" s="48"/>
      <c r="E13" s="48"/>
      <c r="F13" s="48"/>
      <c r="G13" s="48"/>
      <c r="H13" s="48"/>
      <c r="I13" s="18"/>
      <c r="J13" s="18"/>
      <c r="K13" s="18"/>
    </row>
    <row r="14" spans="1:14" ht="19.5" customHeight="1" x14ac:dyDescent="0.3">
      <c r="B14" s="48" t="s">
        <v>251</v>
      </c>
      <c r="C14" s="48"/>
      <c r="D14" s="48"/>
      <c r="E14" s="48"/>
      <c r="F14" s="48"/>
      <c r="G14" s="48"/>
      <c r="H14" s="48"/>
      <c r="I14" s="18"/>
      <c r="J14" s="18"/>
      <c r="K14" s="18"/>
    </row>
    <row r="15" spans="1:14" ht="18.75" x14ac:dyDescent="0.3">
      <c r="B15" s="48" t="s">
        <v>249</v>
      </c>
      <c r="C15" s="48"/>
      <c r="D15" s="48"/>
      <c r="E15" s="48"/>
      <c r="F15" s="48"/>
      <c r="G15" s="48"/>
      <c r="H15" s="48"/>
      <c r="I15" s="48"/>
      <c r="J15" s="48"/>
      <c r="K15" s="18"/>
    </row>
    <row r="16" spans="1:14" ht="18.75" x14ac:dyDescent="0.3">
      <c r="B16" s="48" t="s">
        <v>250</v>
      </c>
      <c r="C16" s="48"/>
      <c r="D16" s="48"/>
      <c r="E16" s="48"/>
      <c r="F16" s="48"/>
      <c r="G16" s="48"/>
      <c r="H16" s="48"/>
      <c r="I16" s="18"/>
      <c r="J16" s="18"/>
      <c r="K16" s="18"/>
    </row>
    <row r="17" ht="21.75" customHeight="1" x14ac:dyDescent="0.2"/>
  </sheetData>
  <sortState ref="B6:N13">
    <sortCondition descending="1" ref="J5:J13"/>
  </sortState>
  <mergeCells count="5">
    <mergeCell ref="A1:N1"/>
    <mergeCell ref="A2:N2"/>
    <mergeCell ref="A3:A4"/>
    <mergeCell ref="B3:B4"/>
    <mergeCell ref="E3:I3"/>
  </mergeCells>
  <pageMargins left="0.39370078740157483" right="0.19685039370078741" top="0.39370078740157483" bottom="0.39370078740157483" header="0.51181102362204722" footer="0.51181102362204722"/>
  <pageSetup paperSize="9" scale="87" orientation="landscape" r:id="rId1"/>
  <headerFooter alignWithMargins="0"/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"/>
  <sheetViews>
    <sheetView view="pageBreakPreview" topLeftCell="A2" zoomScale="90" zoomScaleNormal="100" zoomScaleSheetLayoutView="90" workbookViewId="0">
      <selection activeCell="M14" sqref="M14"/>
    </sheetView>
  </sheetViews>
  <sheetFormatPr defaultRowHeight="12.75" x14ac:dyDescent="0.2"/>
  <cols>
    <col min="1" max="1" width="5.7109375" customWidth="1"/>
    <col min="2" max="2" width="44.7109375" customWidth="1"/>
    <col min="3" max="3" width="7.28515625" customWidth="1"/>
    <col min="4" max="4" width="6" customWidth="1"/>
    <col min="5" max="5" width="6.42578125" customWidth="1"/>
    <col min="6" max="6" width="5.5703125" customWidth="1"/>
    <col min="7" max="7" width="7.42578125" style="9" customWidth="1"/>
    <col min="8" max="8" width="6.28515625" customWidth="1"/>
    <col min="9" max="9" width="6.85546875" customWidth="1"/>
    <col min="10" max="12" width="7" customWidth="1"/>
    <col min="13" max="13" width="16.5703125" customWidth="1"/>
    <col min="14" max="14" width="10.85546875" customWidth="1"/>
    <col min="15" max="15" width="0.140625" hidden="1" customWidth="1"/>
    <col min="16" max="16" width="6.5703125" customWidth="1"/>
    <col min="17" max="18" width="7.7109375" customWidth="1"/>
  </cols>
  <sheetData>
    <row r="1" spans="1:22" ht="82.5" customHeight="1" x14ac:dyDescent="0.25">
      <c r="A1" s="369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5"/>
    </row>
    <row r="2" spans="1:22" ht="15.75" x14ac:dyDescent="0.25">
      <c r="A2" s="1"/>
      <c r="B2" s="2"/>
      <c r="C2" s="406" t="s">
        <v>43</v>
      </c>
      <c r="D2" s="406"/>
      <c r="E2" s="406"/>
      <c r="F2" s="437" t="s">
        <v>20</v>
      </c>
      <c r="G2" s="438"/>
      <c r="H2" s="438"/>
      <c r="I2" s="439"/>
      <c r="J2" s="406" t="s">
        <v>1</v>
      </c>
      <c r="K2" s="406"/>
      <c r="L2" s="406"/>
      <c r="M2" s="406"/>
      <c r="N2" s="406"/>
    </row>
    <row r="3" spans="1:22" s="8" customFormat="1" ht="140.25" customHeight="1" x14ac:dyDescent="0.2">
      <c r="A3" s="70" t="s">
        <v>2</v>
      </c>
      <c r="B3" s="96" t="s">
        <v>3</v>
      </c>
      <c r="C3" s="184" t="s">
        <v>102</v>
      </c>
      <c r="D3" s="199" t="s">
        <v>103</v>
      </c>
      <c r="E3" s="220" t="s">
        <v>104</v>
      </c>
      <c r="F3" s="221" t="s">
        <v>107</v>
      </c>
      <c r="G3" s="255" t="s">
        <v>246</v>
      </c>
      <c r="H3" s="255" t="s">
        <v>106</v>
      </c>
      <c r="I3" s="255" t="s">
        <v>105</v>
      </c>
      <c r="J3" s="71" t="s">
        <v>4</v>
      </c>
      <c r="K3" s="71" t="s">
        <v>13</v>
      </c>
      <c r="L3" s="71" t="s">
        <v>14</v>
      </c>
      <c r="M3" s="71" t="s">
        <v>15</v>
      </c>
      <c r="N3" s="72" t="s">
        <v>6</v>
      </c>
    </row>
    <row r="4" spans="1:22" ht="21" thickBot="1" x14ac:dyDescent="0.35">
      <c r="A4" s="29">
        <v>1</v>
      </c>
      <c r="B4" s="253" t="s">
        <v>243</v>
      </c>
      <c r="C4" s="200">
        <v>90</v>
      </c>
      <c r="D4" s="201">
        <v>91</v>
      </c>
      <c r="E4" s="201">
        <v>94</v>
      </c>
      <c r="F4" s="202">
        <v>96</v>
      </c>
      <c r="G4" s="202">
        <v>90</v>
      </c>
      <c r="H4" s="202">
        <v>90</v>
      </c>
      <c r="I4" s="202">
        <v>98</v>
      </c>
      <c r="J4" s="15">
        <f t="shared" ref="J4:J6" si="0">AVERAGE(C4:I4)</f>
        <v>92.714285714285708</v>
      </c>
      <c r="K4" s="15"/>
      <c r="L4" s="16">
        <f t="shared" ref="L4:L6" si="1">SUM(J4:K4)</f>
        <v>92.714285714285708</v>
      </c>
      <c r="M4" s="42"/>
      <c r="N4" s="20" t="s">
        <v>256</v>
      </c>
    </row>
    <row r="5" spans="1:22" s="4" customFormat="1" ht="21" thickBot="1" x14ac:dyDescent="0.25">
      <c r="A5" s="30">
        <v>2</v>
      </c>
      <c r="B5" s="251" t="s">
        <v>244</v>
      </c>
      <c r="C5" s="263">
        <v>92</v>
      </c>
      <c r="D5" s="201">
        <v>92</v>
      </c>
      <c r="E5" s="201">
        <v>92</v>
      </c>
      <c r="F5" s="202">
        <v>98</v>
      </c>
      <c r="G5" s="202">
        <v>90</v>
      </c>
      <c r="H5" s="202">
        <v>90</v>
      </c>
      <c r="I5" s="202">
        <v>94</v>
      </c>
      <c r="J5" s="15">
        <f t="shared" si="0"/>
        <v>92.571428571428569</v>
      </c>
      <c r="K5" s="15"/>
      <c r="L5" s="16">
        <f t="shared" si="1"/>
        <v>92.571428571428569</v>
      </c>
      <c r="M5" s="43"/>
      <c r="N5" s="20" t="s">
        <v>256</v>
      </c>
      <c r="O5" s="6"/>
      <c r="P5" s="6"/>
      <c r="Q5" s="6"/>
      <c r="R5" s="6"/>
      <c r="S5" s="6"/>
      <c r="T5" s="6"/>
      <c r="U5" s="6"/>
      <c r="V5" s="6"/>
    </row>
    <row r="6" spans="1:22" ht="20.25" x14ac:dyDescent="0.2">
      <c r="A6" s="281">
        <v>3</v>
      </c>
      <c r="B6" s="251" t="s">
        <v>245</v>
      </c>
      <c r="C6" s="222">
        <v>90</v>
      </c>
      <c r="D6" s="202">
        <v>91</v>
      </c>
      <c r="E6" s="201">
        <v>92</v>
      </c>
      <c r="F6" s="201">
        <v>87</v>
      </c>
      <c r="G6" s="201">
        <v>61</v>
      </c>
      <c r="H6" s="201">
        <v>90</v>
      </c>
      <c r="I6" s="201">
        <v>90</v>
      </c>
      <c r="J6" s="46">
        <f t="shared" si="0"/>
        <v>85.857142857142861</v>
      </c>
      <c r="K6" s="46"/>
      <c r="L6" s="16">
        <f t="shared" si="1"/>
        <v>85.857142857142861</v>
      </c>
      <c r="M6" s="44"/>
      <c r="N6" s="20"/>
    </row>
    <row r="8" spans="1:22" ht="18.75" x14ac:dyDescent="0.3">
      <c r="B8" s="48" t="s">
        <v>248</v>
      </c>
      <c r="C8" s="48"/>
      <c r="D8" s="48"/>
      <c r="E8" s="48"/>
      <c r="F8" s="48"/>
      <c r="G8" s="48"/>
      <c r="H8" s="18"/>
      <c r="I8" s="18"/>
      <c r="J8" s="11"/>
      <c r="K8" s="11"/>
      <c r="L8" s="10"/>
      <c r="M8" s="10"/>
      <c r="N8" s="10"/>
    </row>
    <row r="9" spans="1:22" ht="18.75" x14ac:dyDescent="0.3">
      <c r="B9" s="48" t="s">
        <v>247</v>
      </c>
      <c r="C9" s="48"/>
      <c r="D9" s="48"/>
      <c r="E9" s="48"/>
      <c r="F9" s="48"/>
      <c r="G9" s="48"/>
      <c r="H9" s="48"/>
      <c r="I9" s="18"/>
      <c r="J9" s="11"/>
      <c r="K9" s="11"/>
      <c r="L9" s="10"/>
      <c r="M9" s="10"/>
      <c r="N9" s="10"/>
    </row>
    <row r="10" spans="1:22" ht="18.75" x14ac:dyDescent="0.3">
      <c r="B10" s="48" t="s">
        <v>254</v>
      </c>
      <c r="C10" s="48"/>
      <c r="D10" s="48"/>
      <c r="E10" s="48"/>
      <c r="F10" s="48"/>
      <c r="G10" s="48"/>
      <c r="H10" s="48"/>
      <c r="I10" s="18"/>
      <c r="J10" s="18"/>
      <c r="K10" s="18"/>
    </row>
    <row r="11" spans="1:22" s="9" customFormat="1" ht="18.75" x14ac:dyDescent="0.3">
      <c r="A11"/>
      <c r="B11" s="48" t="s">
        <v>253</v>
      </c>
      <c r="C11" s="48"/>
      <c r="D11" s="48"/>
      <c r="E11" s="48"/>
      <c r="F11" s="48"/>
      <c r="G11" s="48"/>
      <c r="H11" s="48"/>
      <c r="I11" s="18"/>
      <c r="J11" s="18"/>
      <c r="K11" s="18"/>
      <c r="L11"/>
      <c r="M11"/>
      <c r="N11"/>
    </row>
    <row r="12" spans="1:22" ht="18.75" x14ac:dyDescent="0.3">
      <c r="B12" s="48" t="s">
        <v>252</v>
      </c>
      <c r="C12" s="48"/>
      <c r="D12" s="48"/>
      <c r="E12" s="48"/>
      <c r="F12" s="48"/>
      <c r="G12" s="48"/>
      <c r="H12" s="48"/>
      <c r="I12" s="18"/>
      <c r="J12" s="18"/>
      <c r="K12" s="18"/>
      <c r="O12" s="7"/>
      <c r="P12" s="7"/>
      <c r="Q12" s="7"/>
      <c r="R12" s="7"/>
    </row>
    <row r="13" spans="1:22" ht="18.75" x14ac:dyDescent="0.3">
      <c r="B13" s="48" t="s">
        <v>251</v>
      </c>
      <c r="C13" s="48"/>
      <c r="D13" s="48"/>
      <c r="E13" s="48"/>
      <c r="F13" s="48"/>
      <c r="G13" s="48"/>
      <c r="H13" s="48"/>
      <c r="I13" s="18"/>
      <c r="J13" s="18"/>
      <c r="K13" s="18"/>
    </row>
    <row r="14" spans="1:22" ht="18.75" x14ac:dyDescent="0.3">
      <c r="B14" s="48" t="s">
        <v>249</v>
      </c>
      <c r="C14" s="48"/>
      <c r="D14" s="48"/>
      <c r="E14" s="48"/>
      <c r="F14" s="48"/>
      <c r="G14" s="48"/>
      <c r="H14" s="48"/>
      <c r="I14" s="18"/>
      <c r="J14" s="18"/>
      <c r="K14" s="18"/>
    </row>
    <row r="15" spans="1:22" ht="18.75" customHeight="1" x14ac:dyDescent="0.3">
      <c r="B15" s="48" t="s">
        <v>250</v>
      </c>
      <c r="C15" s="48"/>
      <c r="D15" s="48"/>
      <c r="E15" s="48"/>
      <c r="F15" s="48"/>
      <c r="G15" s="48"/>
      <c r="H15" s="48"/>
      <c r="I15" s="18"/>
      <c r="J15" s="18"/>
      <c r="K15" s="18"/>
    </row>
    <row r="19" ht="18" customHeight="1" x14ac:dyDescent="0.2"/>
    <row r="20" ht="18" customHeight="1" x14ac:dyDescent="0.2"/>
  </sheetData>
  <sortState ref="B4:N12">
    <sortCondition descending="1" ref="J4:J12"/>
  </sortState>
  <mergeCells count="4">
    <mergeCell ref="A1:N1"/>
    <mergeCell ref="J2:N2"/>
    <mergeCell ref="C2:E2"/>
    <mergeCell ref="F2:I2"/>
  </mergeCells>
  <pageMargins left="0.39370078740157483" right="0.36" top="0.28000000000000003" bottom="0.39370078740157483" header="0.56999999999999995" footer="0.31496062992125984"/>
  <pageSetup paperSize="9" scale="93" fitToHeight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26"/>
  <sheetViews>
    <sheetView topLeftCell="A2" zoomScale="85" zoomScaleNormal="100" zoomScaleSheetLayoutView="80" workbookViewId="0">
      <selection activeCell="N13" sqref="N13"/>
    </sheetView>
  </sheetViews>
  <sheetFormatPr defaultRowHeight="12.75" x14ac:dyDescent="0.2"/>
  <cols>
    <col min="1" max="1" width="7.140625" customWidth="1"/>
    <col min="2" max="2" width="42.7109375" customWidth="1"/>
    <col min="3" max="5" width="7" style="9" customWidth="1"/>
    <col min="6" max="6" width="9.140625" style="9" customWidth="1"/>
    <col min="7" max="7" width="8" style="9" customWidth="1"/>
    <col min="8" max="8" width="8.85546875" style="9" customWidth="1"/>
    <col min="9" max="9" width="7.140625" style="9" customWidth="1"/>
    <col min="10" max="10" width="7" style="9" customWidth="1"/>
    <col min="11" max="11" width="9.5703125" style="9" bestFit="1" customWidth="1"/>
    <col min="14" max="14" width="13.5703125" customWidth="1"/>
  </cols>
  <sheetData>
    <row r="1" spans="1:144" ht="15.75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44" ht="15.75" x14ac:dyDescent="0.25">
      <c r="A2" s="369" t="s">
        <v>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44" ht="15.75" customHeight="1" x14ac:dyDescent="0.2">
      <c r="A3" s="26"/>
      <c r="B3" s="353"/>
      <c r="C3" s="368" t="s">
        <v>12</v>
      </c>
      <c r="D3" s="368"/>
      <c r="E3" s="368"/>
      <c r="F3" s="368"/>
      <c r="G3" s="327" t="s">
        <v>135</v>
      </c>
      <c r="H3" s="368" t="s">
        <v>0</v>
      </c>
      <c r="I3" s="368"/>
      <c r="J3" s="368"/>
      <c r="K3" s="362" t="s">
        <v>1</v>
      </c>
      <c r="L3" s="363"/>
      <c r="M3" s="363"/>
      <c r="N3" s="363"/>
      <c r="O3" s="364"/>
    </row>
    <row r="4" spans="1:144" ht="170.25" customHeight="1" x14ac:dyDescent="0.2">
      <c r="A4" s="328" t="s">
        <v>2</v>
      </c>
      <c r="B4" s="73" t="s">
        <v>3</v>
      </c>
      <c r="C4" s="75" t="s">
        <v>108</v>
      </c>
      <c r="D4" s="352" t="s">
        <v>146</v>
      </c>
      <c r="E4" s="352" t="s">
        <v>189</v>
      </c>
      <c r="F4" s="352" t="s">
        <v>190</v>
      </c>
      <c r="G4" s="116" t="s">
        <v>45</v>
      </c>
      <c r="H4" s="346" t="s">
        <v>46</v>
      </c>
      <c r="I4" s="354" t="s">
        <v>69</v>
      </c>
      <c r="J4" s="346" t="s">
        <v>45</v>
      </c>
      <c r="K4" s="74" t="s">
        <v>4</v>
      </c>
      <c r="L4" s="75" t="s">
        <v>13</v>
      </c>
      <c r="M4" s="75" t="s">
        <v>14</v>
      </c>
      <c r="N4" s="75" t="s">
        <v>15</v>
      </c>
      <c r="O4" s="76" t="s">
        <v>6</v>
      </c>
    </row>
    <row r="5" spans="1:144" ht="14.25" x14ac:dyDescent="0.2">
      <c r="A5" s="32">
        <v>1</v>
      </c>
      <c r="B5" s="355" t="s">
        <v>127</v>
      </c>
      <c r="C5" s="299">
        <v>98</v>
      </c>
      <c r="D5" s="225">
        <v>95</v>
      </c>
      <c r="E5" s="225">
        <v>94</v>
      </c>
      <c r="F5" s="225">
        <v>94</v>
      </c>
      <c r="G5" s="224">
        <v>96</v>
      </c>
      <c r="H5" s="224">
        <v>100</v>
      </c>
      <c r="I5" s="224">
        <v>100</v>
      </c>
      <c r="J5" s="224">
        <v>98</v>
      </c>
      <c r="K5" s="154">
        <f t="shared" ref="K5:K17" si="0">AVERAGE(C5:J5)</f>
        <v>96.875</v>
      </c>
      <c r="L5" s="47"/>
      <c r="M5" s="154">
        <f t="shared" ref="M5:M17" si="1">SUM(K5:L5)</f>
        <v>96.875</v>
      </c>
      <c r="N5" s="207"/>
      <c r="O5" s="133" t="s">
        <v>256</v>
      </c>
    </row>
    <row r="6" spans="1:144" ht="14.25" x14ac:dyDescent="0.2">
      <c r="A6" s="32">
        <v>2</v>
      </c>
      <c r="B6" s="356" t="s">
        <v>260</v>
      </c>
      <c r="C6" s="299">
        <v>91</v>
      </c>
      <c r="D6" s="225">
        <v>90</v>
      </c>
      <c r="E6" s="225">
        <v>96</v>
      </c>
      <c r="F6" s="225">
        <v>92</v>
      </c>
      <c r="G6" s="224">
        <v>94</v>
      </c>
      <c r="H6" s="225">
        <v>98</v>
      </c>
      <c r="I6" s="225">
        <v>100</v>
      </c>
      <c r="J6" s="225">
        <v>96</v>
      </c>
      <c r="K6" s="154">
        <f t="shared" si="0"/>
        <v>94.625</v>
      </c>
      <c r="L6" s="47"/>
      <c r="M6" s="154">
        <f t="shared" si="1"/>
        <v>94.625</v>
      </c>
      <c r="N6" s="260"/>
      <c r="O6" s="133" t="s">
        <v>256</v>
      </c>
    </row>
    <row r="7" spans="1:144" ht="14.25" x14ac:dyDescent="0.2">
      <c r="A7" s="32">
        <v>3</v>
      </c>
      <c r="B7" s="308" t="s">
        <v>66</v>
      </c>
      <c r="C7" s="299">
        <v>98</v>
      </c>
      <c r="D7" s="225">
        <v>92</v>
      </c>
      <c r="E7" s="225">
        <v>94</v>
      </c>
      <c r="F7" s="225">
        <v>94</v>
      </c>
      <c r="G7" s="224">
        <v>96</v>
      </c>
      <c r="H7" s="224">
        <v>90</v>
      </c>
      <c r="I7" s="224">
        <v>90</v>
      </c>
      <c r="J7" s="224">
        <v>98</v>
      </c>
      <c r="K7" s="154">
        <f t="shared" si="0"/>
        <v>94</v>
      </c>
      <c r="L7" s="47"/>
      <c r="M7" s="154">
        <f t="shared" si="1"/>
        <v>94</v>
      </c>
      <c r="N7" s="260"/>
      <c r="O7" s="133" t="s">
        <v>256</v>
      </c>
    </row>
    <row r="8" spans="1:144" ht="14.25" x14ac:dyDescent="0.2">
      <c r="A8" s="32">
        <v>4</v>
      </c>
      <c r="B8" s="356" t="s">
        <v>126</v>
      </c>
      <c r="C8" s="357">
        <v>98</v>
      </c>
      <c r="D8" s="224">
        <v>95</v>
      </c>
      <c r="E8" s="225">
        <v>98</v>
      </c>
      <c r="F8" s="225">
        <v>90</v>
      </c>
      <c r="G8" s="225">
        <v>96</v>
      </c>
      <c r="H8" s="225">
        <v>90</v>
      </c>
      <c r="I8" s="225">
        <v>90</v>
      </c>
      <c r="J8" s="225">
        <v>92</v>
      </c>
      <c r="K8" s="154">
        <f t="shared" si="0"/>
        <v>93.625</v>
      </c>
      <c r="L8" s="47"/>
      <c r="M8" s="154">
        <f t="shared" si="1"/>
        <v>93.625</v>
      </c>
      <c r="N8" s="260"/>
      <c r="O8" s="133" t="s">
        <v>256</v>
      </c>
    </row>
    <row r="9" spans="1:144" ht="14.25" x14ac:dyDescent="0.2">
      <c r="A9" s="32">
        <v>5</v>
      </c>
      <c r="B9" s="308" t="s">
        <v>134</v>
      </c>
      <c r="C9" s="299">
        <v>92</v>
      </c>
      <c r="D9" s="225">
        <v>95</v>
      </c>
      <c r="E9" s="225">
        <v>95</v>
      </c>
      <c r="F9" s="225">
        <v>94</v>
      </c>
      <c r="G9" s="224">
        <v>94</v>
      </c>
      <c r="H9" s="224">
        <v>95</v>
      </c>
      <c r="I9" s="224">
        <v>90</v>
      </c>
      <c r="J9" s="224">
        <v>92</v>
      </c>
      <c r="K9" s="154">
        <f t="shared" si="0"/>
        <v>93.375</v>
      </c>
      <c r="L9" s="47"/>
      <c r="M9" s="154">
        <f t="shared" si="1"/>
        <v>93.375</v>
      </c>
      <c r="N9" s="260"/>
      <c r="O9" s="133" t="s">
        <v>256</v>
      </c>
    </row>
    <row r="10" spans="1:144" ht="14.25" x14ac:dyDescent="0.2">
      <c r="A10" s="47">
        <v>6</v>
      </c>
      <c r="B10" s="356" t="s">
        <v>67</v>
      </c>
      <c r="C10" s="299">
        <v>91</v>
      </c>
      <c r="D10" s="225">
        <v>86</v>
      </c>
      <c r="E10" s="225">
        <v>90</v>
      </c>
      <c r="F10" s="225">
        <v>90</v>
      </c>
      <c r="G10" s="224">
        <v>96</v>
      </c>
      <c r="H10" s="224">
        <v>92</v>
      </c>
      <c r="I10" s="224">
        <v>100</v>
      </c>
      <c r="J10" s="224">
        <v>98</v>
      </c>
      <c r="K10" s="154">
        <f t="shared" si="0"/>
        <v>92.875</v>
      </c>
      <c r="L10" s="47"/>
      <c r="M10" s="154">
        <f t="shared" si="1"/>
        <v>92.875</v>
      </c>
      <c r="N10" s="358"/>
      <c r="O10" s="133"/>
    </row>
    <row r="11" spans="1:144" s="7" customFormat="1" ht="14.25" x14ac:dyDescent="0.2">
      <c r="A11" s="32">
        <v>7</v>
      </c>
      <c r="B11" s="359" t="s">
        <v>68</v>
      </c>
      <c r="C11" s="299">
        <v>78</v>
      </c>
      <c r="D11" s="225">
        <v>90</v>
      </c>
      <c r="E11" s="225">
        <v>94</v>
      </c>
      <c r="F11" s="225">
        <v>88</v>
      </c>
      <c r="G11" s="224">
        <v>96</v>
      </c>
      <c r="H11" s="224">
        <v>97</v>
      </c>
      <c r="I11" s="224">
        <v>90</v>
      </c>
      <c r="J11" s="224">
        <v>94</v>
      </c>
      <c r="K11" s="154">
        <f t="shared" si="0"/>
        <v>90.875</v>
      </c>
      <c r="L11" s="47"/>
      <c r="M11" s="154">
        <f t="shared" si="1"/>
        <v>90.875</v>
      </c>
      <c r="N11" s="260"/>
      <c r="O11" s="133"/>
    </row>
    <row r="12" spans="1:144" ht="14.25" x14ac:dyDescent="0.2">
      <c r="A12" s="38">
        <v>8</v>
      </c>
      <c r="B12" s="356" t="s">
        <v>129</v>
      </c>
      <c r="C12" s="38">
        <v>85</v>
      </c>
      <c r="D12" s="224">
        <v>95</v>
      </c>
      <c r="E12" s="225">
        <v>94</v>
      </c>
      <c r="F12" s="225">
        <v>92</v>
      </c>
      <c r="G12" s="225">
        <v>84</v>
      </c>
      <c r="H12" s="225">
        <v>90</v>
      </c>
      <c r="I12" s="225">
        <v>90</v>
      </c>
      <c r="J12" s="225">
        <v>90</v>
      </c>
      <c r="K12" s="154">
        <f t="shared" si="0"/>
        <v>90</v>
      </c>
      <c r="L12" s="47"/>
      <c r="M12" s="154">
        <f t="shared" si="1"/>
        <v>90</v>
      </c>
      <c r="N12" s="260"/>
      <c r="O12" s="133"/>
    </row>
    <row r="13" spans="1:144" ht="14.25" x14ac:dyDescent="0.2">
      <c r="A13" s="38">
        <v>9</v>
      </c>
      <c r="B13" s="307" t="s">
        <v>65</v>
      </c>
      <c r="C13" s="299">
        <v>85</v>
      </c>
      <c r="D13" s="225">
        <v>80</v>
      </c>
      <c r="E13" s="225">
        <v>90</v>
      </c>
      <c r="F13" s="225">
        <v>90</v>
      </c>
      <c r="G13" s="224">
        <v>92</v>
      </c>
      <c r="H13" s="224">
        <v>95</v>
      </c>
      <c r="I13" s="224">
        <v>95</v>
      </c>
      <c r="J13" s="224">
        <v>90</v>
      </c>
      <c r="K13" s="154">
        <f t="shared" si="0"/>
        <v>89.625</v>
      </c>
      <c r="L13" s="47"/>
      <c r="M13" s="154">
        <f t="shared" si="1"/>
        <v>89.625</v>
      </c>
      <c r="N13" s="260"/>
      <c r="O13" s="133"/>
    </row>
    <row r="14" spans="1:144" ht="15" thickBot="1" x14ac:dyDescent="0.25">
      <c r="A14" s="38">
        <v>10</v>
      </c>
      <c r="B14" s="308" t="s">
        <v>132</v>
      </c>
      <c r="C14" s="299">
        <v>90</v>
      </c>
      <c r="D14" s="225">
        <v>87</v>
      </c>
      <c r="E14" s="225">
        <v>94</v>
      </c>
      <c r="F14" s="225">
        <v>92</v>
      </c>
      <c r="G14" s="224">
        <v>92</v>
      </c>
      <c r="H14" s="225">
        <v>82</v>
      </c>
      <c r="I14" s="224">
        <v>75</v>
      </c>
      <c r="J14" s="224">
        <v>90</v>
      </c>
      <c r="K14" s="154">
        <f t="shared" si="0"/>
        <v>87.75</v>
      </c>
      <c r="L14" s="47"/>
      <c r="M14" s="154">
        <f t="shared" si="1"/>
        <v>87.75</v>
      </c>
      <c r="N14" s="358"/>
      <c r="O14" s="133"/>
    </row>
    <row r="15" spans="1:144" s="4" customFormat="1" ht="15" thickBot="1" x14ac:dyDescent="0.25">
      <c r="A15" s="38">
        <v>11</v>
      </c>
      <c r="B15" s="356" t="s">
        <v>128</v>
      </c>
      <c r="C15" s="299">
        <v>86</v>
      </c>
      <c r="D15" s="225">
        <v>61</v>
      </c>
      <c r="E15" s="225">
        <v>83</v>
      </c>
      <c r="F15" s="225">
        <v>75</v>
      </c>
      <c r="G15" s="224">
        <v>86</v>
      </c>
      <c r="H15" s="224">
        <v>90</v>
      </c>
      <c r="I15" s="224">
        <v>90</v>
      </c>
      <c r="J15" s="224">
        <v>90</v>
      </c>
      <c r="K15" s="154">
        <f t="shared" si="0"/>
        <v>82.625</v>
      </c>
      <c r="L15" s="47"/>
      <c r="M15" s="154">
        <f t="shared" si="1"/>
        <v>82.625</v>
      </c>
      <c r="N15" s="260"/>
      <c r="O15" s="13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</row>
    <row r="16" spans="1:144" ht="14.25" x14ac:dyDescent="0.2">
      <c r="A16" s="47">
        <v>12</v>
      </c>
      <c r="B16" s="308" t="s">
        <v>131</v>
      </c>
      <c r="C16" s="299">
        <v>91</v>
      </c>
      <c r="D16" s="225">
        <v>75</v>
      </c>
      <c r="E16" s="225">
        <v>64</v>
      </c>
      <c r="F16" s="225">
        <v>64</v>
      </c>
      <c r="G16" s="224">
        <v>76</v>
      </c>
      <c r="H16" s="224">
        <v>82</v>
      </c>
      <c r="I16" s="224">
        <v>75</v>
      </c>
      <c r="J16" s="224">
        <v>76</v>
      </c>
      <c r="K16" s="154">
        <f t="shared" si="0"/>
        <v>75.375</v>
      </c>
      <c r="L16" s="47"/>
      <c r="M16" s="154">
        <f t="shared" si="1"/>
        <v>75.375</v>
      </c>
      <c r="N16" s="260"/>
      <c r="O16" s="133"/>
    </row>
    <row r="17" spans="1:15" ht="14.25" x14ac:dyDescent="0.2">
      <c r="A17" s="134">
        <v>13</v>
      </c>
      <c r="B17" s="356" t="s">
        <v>130</v>
      </c>
      <c r="C17" s="299">
        <v>82</v>
      </c>
      <c r="D17" s="225">
        <v>62</v>
      </c>
      <c r="E17" s="225">
        <v>75</v>
      </c>
      <c r="F17" s="225">
        <v>75</v>
      </c>
      <c r="G17" s="224">
        <v>76</v>
      </c>
      <c r="H17" s="224">
        <v>75</v>
      </c>
      <c r="I17" s="224">
        <v>75</v>
      </c>
      <c r="J17" s="224">
        <v>78</v>
      </c>
      <c r="K17" s="154">
        <f t="shared" si="0"/>
        <v>74.75</v>
      </c>
      <c r="L17" s="47"/>
      <c r="M17" s="154">
        <f t="shared" si="1"/>
        <v>74.75</v>
      </c>
      <c r="N17" s="260"/>
      <c r="O17" s="133"/>
    </row>
    <row r="18" spans="1:15" ht="20.25" customHeight="1" x14ac:dyDescent="0.3">
      <c r="A18" s="118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10"/>
      <c r="N18" s="10"/>
      <c r="O18" s="10"/>
    </row>
    <row r="19" spans="1:15" ht="21.75" customHeight="1" x14ac:dyDescent="0.3">
      <c r="A19" s="118"/>
      <c r="B19" s="19" t="s">
        <v>248</v>
      </c>
      <c r="C19" s="19"/>
      <c r="D19" s="19"/>
      <c r="E19" s="19"/>
      <c r="F19" s="19"/>
      <c r="G19" s="19"/>
      <c r="H19" s="19"/>
      <c r="I19" s="18"/>
      <c r="J19" s="18"/>
      <c r="K19" s="18"/>
      <c r="L19" s="249"/>
      <c r="M19" s="10"/>
      <c r="N19" s="10"/>
      <c r="O19" s="10"/>
    </row>
    <row r="20" spans="1:15" ht="18.75" x14ac:dyDescent="0.3">
      <c r="B20" s="19" t="s">
        <v>247</v>
      </c>
      <c r="C20" s="19"/>
      <c r="D20" s="19"/>
      <c r="E20" s="19"/>
      <c r="F20" s="19"/>
      <c r="G20" s="19"/>
      <c r="H20" s="19"/>
      <c r="I20" s="48"/>
      <c r="J20" s="18"/>
      <c r="K20" s="18"/>
      <c r="L20" s="212"/>
    </row>
    <row r="21" spans="1:15" ht="18.75" x14ac:dyDescent="0.3">
      <c r="B21" s="19" t="s">
        <v>254</v>
      </c>
      <c r="C21" s="19"/>
      <c r="D21" s="19"/>
      <c r="E21" s="19"/>
      <c r="F21" s="19"/>
      <c r="G21" s="19"/>
      <c r="H21" s="19"/>
      <c r="I21" s="48"/>
      <c r="J21" s="48"/>
      <c r="K21" s="18"/>
      <c r="L21" s="212"/>
    </row>
    <row r="22" spans="1:15" ht="18.75" x14ac:dyDescent="0.3">
      <c r="B22" s="19" t="s">
        <v>253</v>
      </c>
      <c r="C22" s="19"/>
      <c r="D22" s="19"/>
      <c r="E22" s="19"/>
      <c r="F22" s="19"/>
      <c r="G22" s="19"/>
      <c r="H22" s="19"/>
      <c r="I22" s="48"/>
      <c r="J22" s="18"/>
      <c r="K22" s="18"/>
      <c r="L22" s="212"/>
    </row>
    <row r="23" spans="1:15" ht="18.75" x14ac:dyDescent="0.3">
      <c r="B23" s="19" t="s">
        <v>252</v>
      </c>
      <c r="C23" s="19"/>
      <c r="D23" s="19"/>
      <c r="E23" s="19"/>
      <c r="F23" s="19"/>
      <c r="G23" s="19"/>
      <c r="H23" s="19"/>
      <c r="I23" s="18"/>
      <c r="J23" s="18"/>
      <c r="K23" s="18"/>
      <c r="L23" s="212"/>
    </row>
    <row r="24" spans="1:15" ht="18.75" x14ac:dyDescent="0.3">
      <c r="B24" s="19" t="s">
        <v>251</v>
      </c>
      <c r="C24" s="19"/>
      <c r="D24" s="19"/>
      <c r="E24" s="19"/>
      <c r="F24" s="19"/>
      <c r="G24" s="19"/>
      <c r="H24" s="19"/>
      <c r="I24" s="18"/>
      <c r="J24" s="18"/>
      <c r="K24" s="18"/>
      <c r="L24" s="212"/>
    </row>
    <row r="25" spans="1:15" ht="18.75" x14ac:dyDescent="0.3">
      <c r="B25" s="19" t="s">
        <v>249</v>
      </c>
      <c r="C25" s="19"/>
      <c r="D25" s="19"/>
      <c r="E25" s="19"/>
      <c r="F25" s="19"/>
      <c r="G25" s="19"/>
      <c r="H25" s="19"/>
      <c r="I25" s="48"/>
      <c r="J25" s="48"/>
      <c r="K25" s="18"/>
      <c r="L25" s="58"/>
    </row>
    <row r="26" spans="1:15" ht="18.75" x14ac:dyDescent="0.3">
      <c r="B26" s="19" t="s">
        <v>250</v>
      </c>
      <c r="C26" s="19"/>
      <c r="D26" s="19"/>
      <c r="E26" s="19"/>
      <c r="F26" s="19"/>
      <c r="G26" s="19"/>
      <c r="H26" s="19"/>
      <c r="I26" s="18"/>
      <c r="J26" s="18"/>
      <c r="K26" s="18"/>
    </row>
  </sheetData>
  <sortState ref="B5:O37">
    <sortCondition descending="1" ref="K5:K37"/>
  </sortState>
  <mergeCells count="5">
    <mergeCell ref="A1:O1"/>
    <mergeCell ref="A2:O2"/>
    <mergeCell ref="K3:O3"/>
    <mergeCell ref="H3:J3"/>
    <mergeCell ref="C3:F3"/>
  </mergeCells>
  <phoneticPr fontId="5" type="noConversion"/>
  <pageMargins left="0.39370078740157483" right="0.19685039370078741" top="0.39370078740157483" bottom="0.39370078740157483" header="0.51181102362204722" footer="0.51181102362204722"/>
  <pageSetup paperSize="9" scale="89" fitToHeight="2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view="pageBreakPreview" zoomScale="90" zoomScaleNormal="100" zoomScaleSheetLayoutView="90" workbookViewId="0">
      <selection activeCell="J30" sqref="J30"/>
    </sheetView>
  </sheetViews>
  <sheetFormatPr defaultRowHeight="12.75" x14ac:dyDescent="0.2"/>
  <cols>
    <col min="1" max="1" width="4.42578125" customWidth="1"/>
    <col min="2" max="2" width="38.28515625" customWidth="1"/>
    <col min="3" max="3" width="5.28515625" customWidth="1"/>
    <col min="4" max="4" width="4.85546875" customWidth="1"/>
    <col min="5" max="6" width="5.28515625" customWidth="1"/>
    <col min="7" max="7" width="7.28515625" customWidth="1"/>
    <col min="8" max="8" width="5.85546875" style="58" customWidth="1"/>
    <col min="9" max="9" width="5.42578125" customWidth="1"/>
    <col min="10" max="10" width="5.5703125" customWidth="1"/>
    <col min="11" max="11" width="5.7109375" style="9" customWidth="1"/>
    <col min="12" max="12" width="7.5703125" customWidth="1"/>
    <col min="13" max="13" width="8" customWidth="1"/>
    <col min="14" max="14" width="7.7109375" customWidth="1"/>
    <col min="15" max="15" width="12.85546875" customWidth="1"/>
    <col min="16" max="16" width="7.140625" customWidth="1"/>
    <col min="17" max="17" width="0.140625" hidden="1" customWidth="1"/>
    <col min="18" max="18" width="6.5703125" customWidth="1"/>
    <col min="19" max="20" width="7.7109375" customWidth="1"/>
  </cols>
  <sheetData>
    <row r="1" spans="1:20" ht="47.25" customHeight="1" x14ac:dyDescent="0.25">
      <c r="A1" s="369" t="s">
        <v>38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5"/>
    </row>
    <row r="2" spans="1:20" ht="15.75" customHeight="1" x14ac:dyDescent="0.25">
      <c r="A2" s="1"/>
      <c r="B2" s="151"/>
      <c r="C2" s="374" t="s">
        <v>144</v>
      </c>
      <c r="D2" s="373" t="s">
        <v>12</v>
      </c>
      <c r="E2" s="373"/>
      <c r="F2" s="340" t="s">
        <v>74</v>
      </c>
      <c r="G2" s="373" t="s">
        <v>0</v>
      </c>
      <c r="H2" s="373"/>
      <c r="I2" s="373"/>
      <c r="J2" s="373"/>
      <c r="K2" s="373"/>
      <c r="L2" s="373" t="s">
        <v>1</v>
      </c>
      <c r="M2" s="373"/>
      <c r="N2" s="373"/>
      <c r="O2" s="373"/>
      <c r="P2" s="373"/>
    </row>
    <row r="3" spans="1:20" s="8" customFormat="1" ht="149.25" customHeight="1" x14ac:dyDescent="0.2">
      <c r="A3" s="70" t="s">
        <v>2</v>
      </c>
      <c r="B3" s="153" t="s">
        <v>3</v>
      </c>
      <c r="C3" s="374"/>
      <c r="D3" s="176" t="s">
        <v>188</v>
      </c>
      <c r="E3" s="176" t="s">
        <v>44</v>
      </c>
      <c r="F3" s="176" t="s">
        <v>24</v>
      </c>
      <c r="G3" s="185" t="s">
        <v>186</v>
      </c>
      <c r="H3" s="185" t="s">
        <v>24</v>
      </c>
      <c r="I3" s="185" t="s">
        <v>75</v>
      </c>
      <c r="J3" s="294" t="s">
        <v>147</v>
      </c>
      <c r="K3" s="341" t="s">
        <v>138</v>
      </c>
      <c r="L3" s="342" t="s">
        <v>4</v>
      </c>
      <c r="M3" s="342" t="s">
        <v>13</v>
      </c>
      <c r="N3" s="342" t="s">
        <v>14</v>
      </c>
      <c r="O3" s="342" t="s">
        <v>15</v>
      </c>
      <c r="P3" s="343" t="s">
        <v>6</v>
      </c>
    </row>
    <row r="4" spans="1:20" ht="14.25" customHeight="1" x14ac:dyDescent="0.2">
      <c r="A4" s="295">
        <v>1</v>
      </c>
      <c r="B4" s="330" t="s">
        <v>59</v>
      </c>
      <c r="C4" s="331">
        <v>90</v>
      </c>
      <c r="D4" s="331">
        <v>92</v>
      </c>
      <c r="E4" s="331">
        <v>92</v>
      </c>
      <c r="F4" s="331">
        <v>90</v>
      </c>
      <c r="G4" s="331">
        <v>94</v>
      </c>
      <c r="H4" s="331">
        <v>90</v>
      </c>
      <c r="I4" s="331">
        <v>90</v>
      </c>
      <c r="J4" s="331">
        <v>96</v>
      </c>
      <c r="K4" s="331">
        <v>93</v>
      </c>
      <c r="L4" s="332">
        <f t="shared" ref="L4:L18" si="0">AVERAGE(C4:K4)</f>
        <v>91.888888888888886</v>
      </c>
      <c r="M4" s="333"/>
      <c r="N4" s="334">
        <f t="shared" ref="N4:N18" si="1">SUM(L4:M4)</f>
        <v>91.888888888888886</v>
      </c>
      <c r="O4" s="335"/>
      <c r="P4" s="334" t="s">
        <v>256</v>
      </c>
    </row>
    <row r="5" spans="1:20" ht="14.25" x14ac:dyDescent="0.2">
      <c r="A5" s="295">
        <v>2</v>
      </c>
      <c r="B5" s="330" t="s">
        <v>52</v>
      </c>
      <c r="C5" s="331">
        <v>92</v>
      </c>
      <c r="D5" s="331">
        <v>90</v>
      </c>
      <c r="E5" s="331">
        <v>94</v>
      </c>
      <c r="F5" s="331">
        <v>90</v>
      </c>
      <c r="G5" s="331">
        <v>92</v>
      </c>
      <c r="H5" s="331">
        <v>90</v>
      </c>
      <c r="I5" s="331">
        <v>90</v>
      </c>
      <c r="J5" s="331">
        <v>95</v>
      </c>
      <c r="K5" s="331">
        <v>92</v>
      </c>
      <c r="L5" s="332">
        <f t="shared" si="0"/>
        <v>91.666666666666671</v>
      </c>
      <c r="M5" s="336"/>
      <c r="N5" s="334">
        <f t="shared" si="1"/>
        <v>91.666666666666671</v>
      </c>
      <c r="O5" s="334"/>
      <c r="P5" s="334" t="s">
        <v>256</v>
      </c>
    </row>
    <row r="6" spans="1:20" ht="16.5" customHeight="1" x14ac:dyDescent="0.2">
      <c r="A6" s="295">
        <v>3</v>
      </c>
      <c r="B6" s="330" t="s">
        <v>49</v>
      </c>
      <c r="C6" s="331">
        <v>96</v>
      </c>
      <c r="D6" s="331">
        <v>90</v>
      </c>
      <c r="E6" s="331">
        <v>90</v>
      </c>
      <c r="F6" s="331">
        <v>90</v>
      </c>
      <c r="G6" s="331">
        <v>90</v>
      </c>
      <c r="H6" s="331">
        <v>90</v>
      </c>
      <c r="I6" s="331">
        <v>90</v>
      </c>
      <c r="J6" s="331">
        <v>95</v>
      </c>
      <c r="K6" s="331">
        <v>93</v>
      </c>
      <c r="L6" s="332">
        <f t="shared" si="0"/>
        <v>91.555555555555557</v>
      </c>
      <c r="M6" s="336"/>
      <c r="N6" s="334">
        <f t="shared" si="1"/>
        <v>91.555555555555557</v>
      </c>
      <c r="O6" s="334"/>
      <c r="P6" s="335" t="s">
        <v>256</v>
      </c>
    </row>
    <row r="7" spans="1:20" ht="15" customHeight="1" x14ac:dyDescent="0.2">
      <c r="A7" s="295">
        <v>4</v>
      </c>
      <c r="B7" s="330" t="s">
        <v>54</v>
      </c>
      <c r="C7" s="331">
        <v>82</v>
      </c>
      <c r="D7" s="331">
        <v>94</v>
      </c>
      <c r="E7" s="331">
        <v>92</v>
      </c>
      <c r="F7" s="331">
        <v>92</v>
      </c>
      <c r="G7" s="331">
        <v>96</v>
      </c>
      <c r="H7" s="331">
        <v>92</v>
      </c>
      <c r="I7" s="331">
        <v>90</v>
      </c>
      <c r="J7" s="331">
        <v>93</v>
      </c>
      <c r="K7" s="331">
        <v>93</v>
      </c>
      <c r="L7" s="332">
        <f t="shared" si="0"/>
        <v>91.555555555555557</v>
      </c>
      <c r="M7" s="336"/>
      <c r="N7" s="334">
        <f t="shared" si="1"/>
        <v>91.555555555555557</v>
      </c>
      <c r="O7" s="334"/>
      <c r="P7" s="337"/>
    </row>
    <row r="8" spans="1:20" ht="13.5" customHeight="1" x14ac:dyDescent="0.2">
      <c r="A8" s="295">
        <v>5</v>
      </c>
      <c r="B8" s="14" t="s">
        <v>50</v>
      </c>
      <c r="C8" s="331">
        <v>90</v>
      </c>
      <c r="D8" s="331">
        <v>90</v>
      </c>
      <c r="E8" s="331">
        <v>94</v>
      </c>
      <c r="F8" s="331">
        <v>90</v>
      </c>
      <c r="G8" s="331">
        <v>90</v>
      </c>
      <c r="H8" s="331">
        <v>90</v>
      </c>
      <c r="I8" s="331">
        <v>90</v>
      </c>
      <c r="J8" s="331">
        <v>95</v>
      </c>
      <c r="K8" s="331">
        <v>93</v>
      </c>
      <c r="L8" s="338">
        <f t="shared" si="0"/>
        <v>91.333333333333329</v>
      </c>
      <c r="M8" s="336"/>
      <c r="N8" s="334">
        <f t="shared" si="1"/>
        <v>91.333333333333329</v>
      </c>
      <c r="O8" s="334"/>
      <c r="P8" s="334" t="s">
        <v>256</v>
      </c>
    </row>
    <row r="9" spans="1:20" s="9" customFormat="1" ht="14.25" x14ac:dyDescent="0.2">
      <c r="A9" s="295">
        <v>6</v>
      </c>
      <c r="B9" s="330" t="s">
        <v>53</v>
      </c>
      <c r="C9" s="331">
        <v>90</v>
      </c>
      <c r="D9" s="331">
        <v>90</v>
      </c>
      <c r="E9" s="331">
        <v>91</v>
      </c>
      <c r="F9" s="331">
        <v>90</v>
      </c>
      <c r="G9" s="331">
        <v>90</v>
      </c>
      <c r="H9" s="331">
        <v>90</v>
      </c>
      <c r="I9" s="331">
        <v>90</v>
      </c>
      <c r="J9" s="331">
        <v>95</v>
      </c>
      <c r="K9" s="331">
        <v>90</v>
      </c>
      <c r="L9" s="332">
        <f t="shared" si="0"/>
        <v>90.666666666666671</v>
      </c>
      <c r="M9" s="336"/>
      <c r="N9" s="334">
        <f t="shared" si="1"/>
        <v>90.666666666666671</v>
      </c>
      <c r="O9" s="334"/>
      <c r="P9" s="334" t="s">
        <v>256</v>
      </c>
    </row>
    <row r="10" spans="1:20" ht="14.25" x14ac:dyDescent="0.2">
      <c r="A10" s="295">
        <v>7</v>
      </c>
      <c r="B10" s="14" t="s">
        <v>136</v>
      </c>
      <c r="C10" s="331">
        <v>90</v>
      </c>
      <c r="D10" s="331">
        <v>90</v>
      </c>
      <c r="E10" s="331">
        <v>90</v>
      </c>
      <c r="F10" s="331">
        <v>90</v>
      </c>
      <c r="G10" s="331">
        <v>90</v>
      </c>
      <c r="H10" s="331">
        <v>90</v>
      </c>
      <c r="I10" s="331">
        <v>90</v>
      </c>
      <c r="J10" s="331">
        <v>92</v>
      </c>
      <c r="K10" s="331">
        <v>93</v>
      </c>
      <c r="L10" s="338">
        <f t="shared" si="0"/>
        <v>90.555555555555557</v>
      </c>
      <c r="M10" s="336"/>
      <c r="N10" s="334">
        <f t="shared" si="1"/>
        <v>90.555555555555557</v>
      </c>
      <c r="O10" s="334"/>
      <c r="P10" s="334" t="s">
        <v>256</v>
      </c>
      <c r="Q10" s="7"/>
      <c r="R10" s="7"/>
      <c r="S10" s="7"/>
      <c r="T10" s="7"/>
    </row>
    <row r="11" spans="1:20" ht="16.5" customHeight="1" x14ac:dyDescent="0.2">
      <c r="A11" s="295">
        <v>8</v>
      </c>
      <c r="B11" s="330" t="s">
        <v>57</v>
      </c>
      <c r="C11" s="331">
        <v>90</v>
      </c>
      <c r="D11" s="331">
        <v>90</v>
      </c>
      <c r="E11" s="331">
        <v>90</v>
      </c>
      <c r="F11" s="331">
        <v>90</v>
      </c>
      <c r="G11" s="331">
        <v>90</v>
      </c>
      <c r="H11" s="331">
        <v>90</v>
      </c>
      <c r="I11" s="331">
        <v>90</v>
      </c>
      <c r="J11" s="331">
        <v>90</v>
      </c>
      <c r="K11" s="331">
        <v>94</v>
      </c>
      <c r="L11" s="332">
        <f t="shared" si="0"/>
        <v>90.444444444444443</v>
      </c>
      <c r="M11" s="333"/>
      <c r="N11" s="334">
        <f t="shared" si="1"/>
        <v>90.444444444444443</v>
      </c>
      <c r="O11" s="335"/>
      <c r="P11" s="334" t="s">
        <v>256</v>
      </c>
      <c r="Q11" s="7"/>
      <c r="R11" s="7"/>
      <c r="S11" s="7"/>
      <c r="T11" s="7"/>
    </row>
    <row r="12" spans="1:20" ht="14.25" customHeight="1" x14ac:dyDescent="0.2">
      <c r="A12" s="295">
        <v>9</v>
      </c>
      <c r="B12" s="330" t="s">
        <v>58</v>
      </c>
      <c r="C12" s="331">
        <v>90</v>
      </c>
      <c r="D12" s="331">
        <v>90</v>
      </c>
      <c r="E12" s="331">
        <v>90</v>
      </c>
      <c r="F12" s="331">
        <v>90</v>
      </c>
      <c r="G12" s="331">
        <v>92</v>
      </c>
      <c r="H12" s="331">
        <v>90</v>
      </c>
      <c r="I12" s="331">
        <v>90</v>
      </c>
      <c r="J12" s="331">
        <v>92</v>
      </c>
      <c r="K12" s="331">
        <v>90</v>
      </c>
      <c r="L12" s="332">
        <f t="shared" si="0"/>
        <v>90.444444444444443</v>
      </c>
      <c r="M12" s="333"/>
      <c r="N12" s="334">
        <f t="shared" si="1"/>
        <v>90.444444444444443</v>
      </c>
      <c r="O12" s="335"/>
      <c r="P12" s="334" t="s">
        <v>256</v>
      </c>
    </row>
    <row r="13" spans="1:20" ht="18.75" customHeight="1" x14ac:dyDescent="0.2">
      <c r="A13" s="297">
        <v>10</v>
      </c>
      <c r="B13" s="330" t="s">
        <v>187</v>
      </c>
      <c r="C13" s="331">
        <v>86</v>
      </c>
      <c r="D13" s="331">
        <v>90</v>
      </c>
      <c r="E13" s="331">
        <v>90</v>
      </c>
      <c r="F13" s="331">
        <v>90</v>
      </c>
      <c r="G13" s="331">
        <v>90</v>
      </c>
      <c r="H13" s="331">
        <v>90</v>
      </c>
      <c r="I13" s="331">
        <v>91</v>
      </c>
      <c r="J13" s="331">
        <v>91</v>
      </c>
      <c r="K13" s="331">
        <v>90</v>
      </c>
      <c r="L13" s="332">
        <f t="shared" si="0"/>
        <v>89.777777777777771</v>
      </c>
      <c r="M13" s="336"/>
      <c r="N13" s="334">
        <f t="shared" si="1"/>
        <v>89.777777777777771</v>
      </c>
      <c r="O13" s="334"/>
      <c r="P13" s="334"/>
      <c r="Q13" s="7"/>
      <c r="R13" s="7"/>
      <c r="S13" s="7"/>
      <c r="T13" s="7"/>
    </row>
    <row r="14" spans="1:20" ht="14.25" x14ac:dyDescent="0.2">
      <c r="A14" s="283">
        <v>11</v>
      </c>
      <c r="B14" s="330" t="s">
        <v>56</v>
      </c>
      <c r="C14" s="331">
        <v>90</v>
      </c>
      <c r="D14" s="331">
        <v>84</v>
      </c>
      <c r="E14" s="331">
        <v>85</v>
      </c>
      <c r="F14" s="331">
        <v>90</v>
      </c>
      <c r="G14" s="331">
        <v>88</v>
      </c>
      <c r="H14" s="331">
        <v>90</v>
      </c>
      <c r="I14" s="331">
        <v>90</v>
      </c>
      <c r="J14" s="331">
        <v>92</v>
      </c>
      <c r="K14" s="331">
        <v>90</v>
      </c>
      <c r="L14" s="332">
        <f t="shared" si="0"/>
        <v>88.777777777777771</v>
      </c>
      <c r="M14" s="336"/>
      <c r="N14" s="334">
        <f t="shared" si="1"/>
        <v>88.777777777777771</v>
      </c>
      <c r="O14" s="334"/>
      <c r="P14" s="334"/>
    </row>
    <row r="15" spans="1:20" ht="18.75" customHeight="1" x14ac:dyDescent="0.2">
      <c r="A15" s="295">
        <v>12</v>
      </c>
      <c r="B15" s="330" t="s">
        <v>51</v>
      </c>
      <c r="C15" s="331">
        <v>85</v>
      </c>
      <c r="D15" s="331">
        <v>84</v>
      </c>
      <c r="E15" s="331">
        <v>90</v>
      </c>
      <c r="F15" s="331">
        <v>90</v>
      </c>
      <c r="G15" s="331">
        <v>90</v>
      </c>
      <c r="H15" s="331">
        <v>88</v>
      </c>
      <c r="I15" s="331">
        <v>90</v>
      </c>
      <c r="J15" s="331">
        <v>91</v>
      </c>
      <c r="K15" s="331">
        <v>83</v>
      </c>
      <c r="L15" s="332">
        <f t="shared" si="0"/>
        <v>87.888888888888886</v>
      </c>
      <c r="M15" s="336"/>
      <c r="N15" s="334">
        <f t="shared" si="1"/>
        <v>87.888888888888886</v>
      </c>
      <c r="O15" s="339"/>
      <c r="P15" s="334"/>
    </row>
    <row r="16" spans="1:20" ht="14.25" x14ac:dyDescent="0.2">
      <c r="A16" s="297">
        <v>13</v>
      </c>
      <c r="B16" s="14" t="s">
        <v>137</v>
      </c>
      <c r="C16" s="331">
        <v>82</v>
      </c>
      <c r="D16" s="331">
        <v>88</v>
      </c>
      <c r="E16" s="331">
        <v>86</v>
      </c>
      <c r="F16" s="331">
        <v>88</v>
      </c>
      <c r="G16" s="331">
        <v>88</v>
      </c>
      <c r="H16" s="331">
        <v>88</v>
      </c>
      <c r="I16" s="331">
        <v>90</v>
      </c>
      <c r="J16" s="331">
        <v>90</v>
      </c>
      <c r="K16" s="331">
        <v>90</v>
      </c>
      <c r="L16" s="332">
        <f t="shared" si="0"/>
        <v>87.777777777777771</v>
      </c>
      <c r="M16" s="333"/>
      <c r="N16" s="334">
        <f t="shared" si="1"/>
        <v>87.777777777777771</v>
      </c>
      <c r="O16" s="335"/>
      <c r="P16" s="334"/>
    </row>
    <row r="17" spans="1:16" ht="14.25" x14ac:dyDescent="0.2">
      <c r="A17" s="297">
        <v>14</v>
      </c>
      <c r="B17" s="330" t="s">
        <v>55</v>
      </c>
      <c r="C17" s="331">
        <v>90</v>
      </c>
      <c r="D17" s="331">
        <v>82</v>
      </c>
      <c r="E17" s="331">
        <v>85</v>
      </c>
      <c r="F17" s="331">
        <v>90</v>
      </c>
      <c r="G17" s="331">
        <v>78</v>
      </c>
      <c r="H17" s="331">
        <v>90</v>
      </c>
      <c r="I17" s="331">
        <v>90</v>
      </c>
      <c r="J17" s="331">
        <v>85</v>
      </c>
      <c r="K17" s="331">
        <v>86</v>
      </c>
      <c r="L17" s="332">
        <f t="shared" si="0"/>
        <v>86.222222222222229</v>
      </c>
      <c r="M17" s="333"/>
      <c r="N17" s="334">
        <f t="shared" si="1"/>
        <v>86.222222222222229</v>
      </c>
      <c r="O17" s="335"/>
      <c r="P17" s="334"/>
    </row>
    <row r="18" spans="1:16" ht="14.25" x14ac:dyDescent="0.2">
      <c r="A18" s="298">
        <v>15</v>
      </c>
      <c r="B18" s="330" t="s">
        <v>60</v>
      </c>
      <c r="C18" s="331">
        <v>90</v>
      </c>
      <c r="D18" s="331">
        <v>75</v>
      </c>
      <c r="E18" s="331">
        <v>82</v>
      </c>
      <c r="F18" s="331">
        <v>85</v>
      </c>
      <c r="G18" s="331">
        <v>70</v>
      </c>
      <c r="H18" s="331">
        <v>85</v>
      </c>
      <c r="I18" s="331">
        <v>80</v>
      </c>
      <c r="J18" s="331">
        <v>83</v>
      </c>
      <c r="K18" s="331">
        <v>78</v>
      </c>
      <c r="L18" s="332">
        <f t="shared" si="0"/>
        <v>80.888888888888886</v>
      </c>
      <c r="M18" s="333"/>
      <c r="N18" s="334">
        <f t="shared" si="1"/>
        <v>80.888888888888886</v>
      </c>
      <c r="O18" s="339"/>
      <c r="P18" s="334"/>
    </row>
    <row r="19" spans="1:16" ht="6.75" customHeight="1" x14ac:dyDescent="0.2">
      <c r="A19" s="57"/>
      <c r="B19" s="166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23"/>
      <c r="O19" s="24"/>
      <c r="P19" s="24"/>
    </row>
    <row r="20" spans="1:16" x14ac:dyDescent="0.2">
      <c r="A20" s="57"/>
      <c r="B20" s="309" t="s">
        <v>248</v>
      </c>
      <c r="C20" s="309"/>
      <c r="D20" s="309"/>
      <c r="E20" s="309"/>
      <c r="F20" s="309"/>
      <c r="G20" s="309"/>
      <c r="H20" s="309"/>
      <c r="I20" s="310"/>
      <c r="J20" s="310"/>
      <c r="K20" s="310"/>
      <c r="L20" s="344"/>
      <c r="M20" s="344"/>
      <c r="N20" s="23"/>
      <c r="O20" s="24"/>
      <c r="P20" s="24"/>
    </row>
    <row r="21" spans="1:16" x14ac:dyDescent="0.2">
      <c r="A21" s="57"/>
      <c r="B21" s="309" t="s">
        <v>247</v>
      </c>
      <c r="C21" s="309"/>
      <c r="D21" s="309"/>
      <c r="E21" s="309"/>
      <c r="F21" s="309"/>
      <c r="G21" s="309"/>
      <c r="H21" s="309"/>
      <c r="I21" s="309"/>
      <c r="J21" s="310"/>
      <c r="K21" s="310"/>
      <c r="L21" s="344"/>
      <c r="M21" s="344"/>
    </row>
    <row r="22" spans="1:16" ht="14.25" customHeight="1" x14ac:dyDescent="0.25">
      <c r="B22" s="309" t="s">
        <v>254</v>
      </c>
      <c r="C22" s="309"/>
      <c r="D22" s="309"/>
      <c r="E22" s="309"/>
      <c r="F22" s="309"/>
      <c r="G22" s="309"/>
      <c r="H22" s="309"/>
      <c r="I22" s="309"/>
      <c r="J22" s="309"/>
      <c r="K22" s="310"/>
      <c r="L22" s="58"/>
      <c r="M22" s="58"/>
      <c r="N22" s="259"/>
    </row>
    <row r="23" spans="1:16" ht="13.5" customHeight="1" x14ac:dyDescent="0.3">
      <c r="B23" s="309" t="s">
        <v>253</v>
      </c>
      <c r="C23" s="309"/>
      <c r="D23" s="309"/>
      <c r="E23" s="309"/>
      <c r="F23" s="309"/>
      <c r="G23" s="309"/>
      <c r="H23" s="309"/>
      <c r="I23" s="309"/>
      <c r="J23" s="310"/>
      <c r="K23" s="310"/>
      <c r="L23" s="58"/>
      <c r="M23" s="58"/>
      <c r="N23" s="169"/>
      <c r="O23" s="10"/>
      <c r="P23" s="10"/>
    </row>
    <row r="24" spans="1:16" ht="14.25" customHeight="1" x14ac:dyDescent="0.3">
      <c r="B24" s="309" t="s">
        <v>252</v>
      </c>
      <c r="C24" s="309"/>
      <c r="D24" s="309"/>
      <c r="E24" s="309"/>
      <c r="F24" s="309"/>
      <c r="G24" s="309"/>
      <c r="H24" s="309"/>
      <c r="I24" s="310"/>
      <c r="J24" s="310"/>
      <c r="K24" s="310"/>
      <c r="L24" s="58"/>
      <c r="M24" s="58"/>
      <c r="N24" s="40"/>
      <c r="O24" s="10"/>
      <c r="P24" s="98"/>
    </row>
    <row r="25" spans="1:16" s="19" customFormat="1" ht="11.25" customHeight="1" x14ac:dyDescent="0.3">
      <c r="A25"/>
      <c r="B25" s="309" t="s">
        <v>251</v>
      </c>
      <c r="C25" s="309"/>
      <c r="D25" s="309"/>
      <c r="E25" s="309"/>
      <c r="F25" s="309"/>
      <c r="G25" s="309"/>
      <c r="H25" s="309"/>
      <c r="I25" s="310"/>
      <c r="J25" s="310"/>
      <c r="K25" s="310"/>
      <c r="L25" s="58"/>
      <c r="M25" s="58"/>
      <c r="N25" s="40"/>
      <c r="O25"/>
      <c r="P25" s="10"/>
    </row>
    <row r="26" spans="1:16" ht="10.5" customHeight="1" x14ac:dyDescent="0.2">
      <c r="B26" s="309" t="s">
        <v>249</v>
      </c>
      <c r="C26" s="309"/>
      <c r="D26" s="309"/>
      <c r="E26" s="309"/>
      <c r="F26" s="309"/>
      <c r="G26" s="309"/>
      <c r="H26" s="309"/>
      <c r="I26" s="309"/>
      <c r="J26" s="309"/>
      <c r="K26" s="310"/>
      <c r="L26" s="58"/>
      <c r="M26" s="58"/>
      <c r="N26" s="40"/>
    </row>
    <row r="27" spans="1:16" ht="10.5" customHeight="1" x14ac:dyDescent="0.2">
      <c r="B27" s="309" t="s">
        <v>250</v>
      </c>
      <c r="C27" s="309"/>
      <c r="D27" s="309"/>
      <c r="E27" s="309"/>
      <c r="F27" s="309"/>
      <c r="G27" s="309"/>
      <c r="H27" s="309"/>
      <c r="I27" s="310"/>
      <c r="J27" s="310"/>
      <c r="K27" s="310"/>
      <c r="L27" s="329"/>
      <c r="M27" s="329"/>
      <c r="N27" s="40"/>
    </row>
    <row r="28" spans="1:16" ht="15.75" x14ac:dyDescent="0.25">
      <c r="B28" s="39"/>
      <c r="C28" s="39"/>
      <c r="D28" s="39"/>
      <c r="E28" s="39"/>
      <c r="F28" s="39"/>
      <c r="G28" s="39"/>
      <c r="H28" s="59"/>
      <c r="I28" s="39"/>
      <c r="J28" s="39"/>
      <c r="K28" s="39"/>
      <c r="L28" s="39"/>
      <c r="M28" s="39"/>
      <c r="N28" s="40"/>
    </row>
    <row r="29" spans="1:16" ht="18.75" x14ac:dyDescent="0.3">
      <c r="B29" s="18"/>
      <c r="C29" s="18"/>
      <c r="D29" s="18"/>
      <c r="E29" s="18"/>
      <c r="F29" s="18"/>
      <c r="G29" s="18"/>
      <c r="H29" s="60"/>
      <c r="I29" s="18"/>
      <c r="J29" s="18"/>
      <c r="K29" s="18"/>
      <c r="L29" s="18"/>
      <c r="N29" s="17"/>
    </row>
    <row r="38" ht="15.75" customHeight="1" x14ac:dyDescent="0.2"/>
    <row r="54" ht="22.5" customHeight="1" x14ac:dyDescent="0.2"/>
    <row r="55" ht="18.75" customHeight="1" x14ac:dyDescent="0.2"/>
    <row r="56" ht="21.75" customHeight="1" x14ac:dyDescent="0.2"/>
    <row r="57" ht="18.75" customHeight="1" x14ac:dyDescent="0.2"/>
    <row r="59" ht="18" customHeight="1" x14ac:dyDescent="0.2"/>
    <row r="60" ht="20.25" customHeight="1" x14ac:dyDescent="0.2"/>
    <row r="61" ht="17.25" customHeight="1" x14ac:dyDescent="0.2"/>
    <row r="62" hidden="1" x14ac:dyDescent="0.2"/>
  </sheetData>
  <sortState ref="B4:P42">
    <sortCondition descending="1" ref="L4:L42"/>
  </sortState>
  <mergeCells count="5">
    <mergeCell ref="A1:P1"/>
    <mergeCell ref="L2:P2"/>
    <mergeCell ref="C2:C3"/>
    <mergeCell ref="D2:E2"/>
    <mergeCell ref="G2:K2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107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31"/>
  <sheetViews>
    <sheetView zoomScale="85" zoomScaleNormal="85" zoomScaleSheetLayoutView="80" workbookViewId="0">
      <selection activeCell="B16" sqref="B16"/>
    </sheetView>
  </sheetViews>
  <sheetFormatPr defaultRowHeight="12.75" x14ac:dyDescent="0.2"/>
  <cols>
    <col min="1" max="1" width="5" style="3" customWidth="1"/>
    <col min="2" max="2" width="42.5703125" customWidth="1"/>
    <col min="3" max="4" width="6.85546875" style="9" customWidth="1"/>
    <col min="5" max="5" width="7.42578125" style="9" customWidth="1"/>
    <col min="6" max="6" width="4.85546875" style="127" customWidth="1"/>
    <col min="7" max="7" width="5.85546875" style="9" customWidth="1"/>
    <col min="8" max="8" width="6.28515625" style="9" customWidth="1"/>
    <col min="9" max="9" width="6.28515625" style="31" customWidth="1"/>
    <col min="10" max="10" width="7.28515625" style="9" customWidth="1"/>
    <col min="11" max="11" width="9.7109375" style="9" customWidth="1"/>
    <col min="12" max="12" width="5.28515625" customWidth="1"/>
    <col min="13" max="13" width="10" customWidth="1"/>
    <col min="14" max="14" width="12.42578125" customWidth="1"/>
    <col min="15" max="15" width="7.7109375" customWidth="1"/>
  </cols>
  <sheetData>
    <row r="1" spans="1:15" ht="14.25" x14ac:dyDescent="0.2">
      <c r="A1" s="360" t="s">
        <v>16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5" ht="18" customHeight="1" x14ac:dyDescent="0.2">
      <c r="A2" s="361" t="s">
        <v>22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1:15" ht="15" customHeight="1" x14ac:dyDescent="0.2">
      <c r="A3" s="367" t="s">
        <v>2</v>
      </c>
      <c r="B3" s="378" t="s">
        <v>3</v>
      </c>
      <c r="C3" s="375" t="s">
        <v>12</v>
      </c>
      <c r="D3" s="376"/>
      <c r="E3" s="377"/>
      <c r="F3" s="218" t="s">
        <v>74</v>
      </c>
      <c r="G3" s="380" t="s">
        <v>0</v>
      </c>
      <c r="H3" s="381"/>
      <c r="I3" s="381"/>
      <c r="J3" s="382"/>
      <c r="K3" s="375" t="s">
        <v>1</v>
      </c>
      <c r="L3" s="376"/>
      <c r="M3" s="376"/>
      <c r="N3" s="376"/>
      <c r="O3" s="377"/>
    </row>
    <row r="4" spans="1:15" ht="134.25" customHeight="1" x14ac:dyDescent="0.2">
      <c r="A4" s="367"/>
      <c r="B4" s="379"/>
      <c r="C4" s="71" t="s">
        <v>79</v>
      </c>
      <c r="D4" s="177" t="s">
        <v>21</v>
      </c>
      <c r="E4" s="177" t="s">
        <v>30</v>
      </c>
      <c r="F4" s="176" t="s">
        <v>183</v>
      </c>
      <c r="G4" s="186" t="s">
        <v>11</v>
      </c>
      <c r="H4" s="179" t="s">
        <v>23</v>
      </c>
      <c r="I4" s="178" t="s">
        <v>10</v>
      </c>
      <c r="J4" s="180" t="s">
        <v>183</v>
      </c>
      <c r="K4" s="74" t="s">
        <v>4</v>
      </c>
      <c r="L4" s="75" t="s">
        <v>13</v>
      </c>
      <c r="M4" s="75" t="s">
        <v>14</v>
      </c>
      <c r="N4" s="75" t="s">
        <v>15</v>
      </c>
      <c r="O4" s="76" t="s">
        <v>6</v>
      </c>
    </row>
    <row r="5" spans="1:15" ht="14.25" x14ac:dyDescent="0.2">
      <c r="A5" s="198">
        <v>1</v>
      </c>
      <c r="B5" s="26" t="s">
        <v>179</v>
      </c>
      <c r="C5" s="38">
        <v>80</v>
      </c>
      <c r="D5" s="225">
        <v>90</v>
      </c>
      <c r="E5" s="225">
        <v>90</v>
      </c>
      <c r="F5" s="225">
        <v>90</v>
      </c>
      <c r="G5" s="225">
        <v>70</v>
      </c>
      <c r="H5" s="225">
        <v>80</v>
      </c>
      <c r="I5" s="225">
        <v>85</v>
      </c>
      <c r="J5" s="225">
        <v>80</v>
      </c>
      <c r="K5" s="154">
        <f t="shared" ref="K5:K9" si="0">AVERAGE(C5:J5)</f>
        <v>83.125</v>
      </c>
      <c r="L5" s="47"/>
      <c r="M5" s="154">
        <f t="shared" ref="M5:M9" si="1">SUM(K5:L5)</f>
        <v>83.125</v>
      </c>
      <c r="N5" s="133"/>
      <c r="O5" s="133"/>
    </row>
    <row r="6" spans="1:15" ht="18" customHeight="1" x14ac:dyDescent="0.2">
      <c r="A6" s="198">
        <v>2</v>
      </c>
      <c r="B6" s="290" t="s">
        <v>178</v>
      </c>
      <c r="C6" s="299">
        <v>84</v>
      </c>
      <c r="D6" s="225">
        <v>85</v>
      </c>
      <c r="E6" s="225">
        <v>75</v>
      </c>
      <c r="F6" s="225">
        <v>70</v>
      </c>
      <c r="G6" s="225">
        <v>91</v>
      </c>
      <c r="H6" s="225">
        <v>75</v>
      </c>
      <c r="I6" s="225">
        <v>76</v>
      </c>
      <c r="J6" s="225">
        <v>75</v>
      </c>
      <c r="K6" s="154">
        <f t="shared" si="0"/>
        <v>78.875</v>
      </c>
      <c r="L6" s="47"/>
      <c r="M6" s="154">
        <f t="shared" si="1"/>
        <v>78.875</v>
      </c>
      <c r="N6" s="133"/>
      <c r="O6" s="133"/>
    </row>
    <row r="7" spans="1:15" ht="18.75" customHeight="1" x14ac:dyDescent="0.2">
      <c r="A7" s="170">
        <v>3</v>
      </c>
      <c r="B7" s="293" t="s">
        <v>182</v>
      </c>
      <c r="C7" s="299">
        <v>80</v>
      </c>
      <c r="D7" s="225">
        <v>65</v>
      </c>
      <c r="E7" s="225">
        <v>70</v>
      </c>
      <c r="F7" s="224">
        <v>65</v>
      </c>
      <c r="G7" s="224">
        <v>91</v>
      </c>
      <c r="H7" s="224">
        <v>70</v>
      </c>
      <c r="I7" s="224">
        <v>76</v>
      </c>
      <c r="J7" s="224">
        <v>66</v>
      </c>
      <c r="K7" s="154">
        <f t="shared" si="0"/>
        <v>72.875</v>
      </c>
      <c r="L7" s="229"/>
      <c r="M7" s="154">
        <f t="shared" si="1"/>
        <v>72.875</v>
      </c>
      <c r="N7" s="133"/>
      <c r="O7" s="133"/>
    </row>
    <row r="8" spans="1:15" ht="14.25" x14ac:dyDescent="0.2">
      <c r="A8" s="170">
        <v>4</v>
      </c>
      <c r="B8" s="292" t="s">
        <v>181</v>
      </c>
      <c r="C8" s="299">
        <v>80</v>
      </c>
      <c r="D8" s="225">
        <v>75</v>
      </c>
      <c r="E8" s="225">
        <v>75</v>
      </c>
      <c r="F8" s="225">
        <v>65</v>
      </c>
      <c r="G8" s="225">
        <v>75</v>
      </c>
      <c r="H8" s="225">
        <v>70</v>
      </c>
      <c r="I8" s="225">
        <v>76</v>
      </c>
      <c r="J8" s="225">
        <v>61</v>
      </c>
      <c r="K8" s="154">
        <f t="shared" si="0"/>
        <v>72.125</v>
      </c>
      <c r="L8" s="47"/>
      <c r="M8" s="154">
        <f t="shared" si="1"/>
        <v>72.125</v>
      </c>
      <c r="N8" s="155"/>
      <c r="O8" s="133"/>
    </row>
    <row r="9" spans="1:15" ht="14.25" x14ac:dyDescent="0.2">
      <c r="A9" s="269">
        <v>5</v>
      </c>
      <c r="B9" s="292" t="s">
        <v>180</v>
      </c>
      <c r="C9" s="299">
        <v>85</v>
      </c>
      <c r="D9" s="225">
        <v>65</v>
      </c>
      <c r="E9" s="225">
        <v>70</v>
      </c>
      <c r="F9" s="224">
        <v>65</v>
      </c>
      <c r="G9" s="224">
        <v>75</v>
      </c>
      <c r="H9" s="224">
        <v>70</v>
      </c>
      <c r="I9" s="224">
        <v>61</v>
      </c>
      <c r="J9" s="224">
        <v>60</v>
      </c>
      <c r="K9" s="154">
        <f t="shared" si="0"/>
        <v>68.875</v>
      </c>
      <c r="L9" s="47"/>
      <c r="M9" s="154">
        <f t="shared" si="1"/>
        <v>68.875</v>
      </c>
      <c r="N9" s="133"/>
      <c r="O9" s="133"/>
    </row>
    <row r="10" spans="1:15" ht="15.75" x14ac:dyDescent="0.2">
      <c r="A10" s="97"/>
      <c r="B10" s="101"/>
      <c r="C10" s="102"/>
      <c r="D10" s="102"/>
      <c r="E10" s="102"/>
      <c r="F10" s="126"/>
      <c r="G10" s="102"/>
      <c r="H10" s="102"/>
      <c r="I10" s="126"/>
      <c r="J10" s="102"/>
      <c r="K10" s="103"/>
      <c r="L10" s="104"/>
      <c r="M10" s="105"/>
      <c r="N10" s="106"/>
      <c r="O10" s="107"/>
    </row>
    <row r="11" spans="1:15" ht="18.75" x14ac:dyDescent="0.3">
      <c r="A11" s="6"/>
      <c r="B11" s="48" t="s">
        <v>248</v>
      </c>
      <c r="C11" s="48"/>
      <c r="D11" s="48"/>
      <c r="E11" s="48"/>
      <c r="F11" s="48"/>
      <c r="G11" s="48"/>
      <c r="H11" s="48"/>
      <c r="I11" s="18"/>
      <c r="J11" s="18"/>
      <c r="K11" s="18"/>
      <c r="L11" s="249"/>
      <c r="M11" s="249"/>
      <c r="N11" s="249"/>
      <c r="O11" s="10"/>
    </row>
    <row r="12" spans="1:15" ht="15.75" customHeight="1" x14ac:dyDescent="0.3">
      <c r="A12" s="6"/>
      <c r="B12" s="48" t="s">
        <v>247</v>
      </c>
      <c r="C12" s="48"/>
      <c r="D12" s="48"/>
      <c r="E12" s="48"/>
      <c r="F12" s="48"/>
      <c r="G12" s="48"/>
      <c r="H12" s="48"/>
      <c r="I12" s="48"/>
      <c r="J12" s="18"/>
      <c r="K12" s="18"/>
      <c r="L12" s="249"/>
      <c r="M12" s="249"/>
      <c r="N12" s="249"/>
      <c r="O12" s="10"/>
    </row>
    <row r="13" spans="1:15" ht="15" customHeight="1" x14ac:dyDescent="0.3">
      <c r="A13" s="6"/>
      <c r="B13" s="48" t="s">
        <v>254</v>
      </c>
      <c r="C13" s="48"/>
      <c r="D13" s="48"/>
      <c r="E13" s="48"/>
      <c r="F13" s="48"/>
      <c r="G13" s="48"/>
      <c r="H13" s="48"/>
      <c r="I13" s="48"/>
      <c r="J13" s="48"/>
      <c r="K13" s="18"/>
      <c r="L13" s="212"/>
      <c r="M13" s="212"/>
      <c r="N13" s="212"/>
    </row>
    <row r="14" spans="1:15" ht="13.5" customHeight="1" x14ac:dyDescent="0.3">
      <c r="A14" s="6"/>
      <c r="B14" s="48" t="s">
        <v>253</v>
      </c>
      <c r="C14" s="48"/>
      <c r="D14" s="48"/>
      <c r="E14" s="48"/>
      <c r="F14" s="48"/>
      <c r="G14" s="48"/>
      <c r="H14" s="48"/>
      <c r="I14" s="48"/>
      <c r="J14" s="18"/>
      <c r="K14" s="18"/>
      <c r="L14" s="212"/>
      <c r="M14" s="212"/>
      <c r="N14" s="212"/>
    </row>
    <row r="15" spans="1:15" ht="18" customHeight="1" x14ac:dyDescent="0.3">
      <c r="A15" s="6"/>
      <c r="B15" s="48" t="s">
        <v>252</v>
      </c>
      <c r="C15" s="48"/>
      <c r="D15" s="48"/>
      <c r="E15" s="48"/>
      <c r="F15" s="48"/>
      <c r="G15" s="48"/>
      <c r="H15" s="48"/>
      <c r="I15" s="18"/>
      <c r="J15" s="18"/>
      <c r="K15" s="18"/>
      <c r="L15" s="212"/>
      <c r="M15" s="212"/>
      <c r="N15" s="212"/>
    </row>
    <row r="16" spans="1:15" ht="15.75" customHeight="1" x14ac:dyDescent="0.3">
      <c r="A16" s="6"/>
      <c r="B16" s="48" t="s">
        <v>251</v>
      </c>
      <c r="C16" s="48"/>
      <c r="D16" s="48"/>
      <c r="E16" s="48"/>
      <c r="F16" s="48"/>
      <c r="G16" s="48"/>
      <c r="H16" s="48"/>
      <c r="I16" s="18"/>
      <c r="J16" s="18"/>
      <c r="K16" s="18"/>
      <c r="L16" s="212"/>
      <c r="M16" s="212"/>
      <c r="N16" s="212"/>
    </row>
    <row r="17" spans="1:14" ht="14.25" customHeight="1" x14ac:dyDescent="0.3">
      <c r="A17" s="6"/>
      <c r="B17" s="48" t="s">
        <v>249</v>
      </c>
      <c r="C17" s="48"/>
      <c r="D17" s="48"/>
      <c r="E17" s="48"/>
      <c r="F17" s="48"/>
      <c r="G17" s="48"/>
      <c r="H17" s="48"/>
      <c r="I17" s="48"/>
      <c r="J17" s="48"/>
      <c r="K17" s="18"/>
      <c r="L17" s="212"/>
      <c r="M17" s="212"/>
      <c r="N17" s="212"/>
    </row>
    <row r="18" spans="1:14" ht="17.25" customHeight="1" x14ac:dyDescent="0.3">
      <c r="A18" s="6"/>
      <c r="B18" s="48" t="s">
        <v>250</v>
      </c>
      <c r="C18" s="48"/>
      <c r="D18" s="48"/>
      <c r="E18" s="48"/>
      <c r="F18" s="48"/>
      <c r="G18" s="48"/>
      <c r="H18" s="48"/>
      <c r="I18" s="18"/>
      <c r="J18" s="18"/>
      <c r="K18" s="18"/>
    </row>
    <row r="19" spans="1:14" x14ac:dyDescent="0.2">
      <c r="A19" s="6"/>
    </row>
    <row r="20" spans="1:14" x14ac:dyDescent="0.2">
      <c r="A20" s="6"/>
    </row>
    <row r="21" spans="1:14" x14ac:dyDescent="0.2">
      <c r="A21" s="6"/>
    </row>
    <row r="22" spans="1:14" x14ac:dyDescent="0.2">
      <c r="A22" s="6"/>
    </row>
    <row r="23" spans="1:14" x14ac:dyDescent="0.2">
      <c r="A23" s="6"/>
    </row>
    <row r="24" spans="1:14" x14ac:dyDescent="0.2">
      <c r="A24" s="6"/>
    </row>
    <row r="25" spans="1:14" x14ac:dyDescent="0.2">
      <c r="A25" s="6"/>
    </row>
    <row r="26" spans="1:14" x14ac:dyDescent="0.2">
      <c r="A26" s="6"/>
    </row>
    <row r="27" spans="1:14" x14ac:dyDescent="0.2">
      <c r="A27" s="6"/>
    </row>
    <row r="28" spans="1:14" x14ac:dyDescent="0.2">
      <c r="A28" s="6"/>
    </row>
    <row r="29" spans="1:14" x14ac:dyDescent="0.2">
      <c r="A29" s="6"/>
    </row>
    <row r="30" spans="1:14" x14ac:dyDescent="0.2">
      <c r="A30" s="6"/>
    </row>
    <row r="31" spans="1:14" x14ac:dyDescent="0.2">
      <c r="A31" s="6"/>
    </row>
    <row r="32" spans="1:14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</sheetData>
  <sortState ref="B6:O17">
    <sortCondition descending="1" ref="K5:K17"/>
  </sortState>
  <mergeCells count="7">
    <mergeCell ref="A1:O1"/>
    <mergeCell ref="A2:O2"/>
    <mergeCell ref="K3:O3"/>
    <mergeCell ref="A3:A4"/>
    <mergeCell ref="B3:B4"/>
    <mergeCell ref="C3:E3"/>
    <mergeCell ref="G3:J3"/>
  </mergeCells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view="pageBreakPreview" topLeftCell="A4" zoomScaleNormal="85" zoomScaleSheetLayoutView="100" workbookViewId="0">
      <selection activeCell="N8" sqref="N8"/>
    </sheetView>
  </sheetViews>
  <sheetFormatPr defaultRowHeight="12.75" x14ac:dyDescent="0.2"/>
  <cols>
    <col min="1" max="1" width="5.28515625" customWidth="1"/>
    <col min="2" max="2" width="38" customWidth="1"/>
    <col min="3" max="3" width="7.7109375" customWidth="1"/>
    <col min="4" max="5" width="5.85546875" customWidth="1"/>
    <col min="6" max="6" width="5.7109375" style="9" customWidth="1"/>
    <col min="7" max="7" width="5.28515625" style="9" customWidth="1"/>
    <col min="8" max="8" width="5" style="9" customWidth="1"/>
    <col min="9" max="9" width="5.85546875" style="9" customWidth="1"/>
    <col min="10" max="10" width="9.140625" style="9" customWidth="1"/>
    <col min="11" max="11" width="10.140625" style="9" customWidth="1"/>
    <col min="12" max="12" width="5.7109375" customWidth="1"/>
    <col min="13" max="13" width="12.140625" customWidth="1"/>
    <col min="14" max="14" width="10.85546875" customWidth="1"/>
    <col min="15" max="15" width="8.140625" customWidth="1"/>
  </cols>
  <sheetData>
    <row r="1" spans="1:15" ht="25.5" customHeight="1" x14ac:dyDescent="0.25">
      <c r="A1" s="370" t="s">
        <v>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23.25" customHeight="1" x14ac:dyDescent="0.25">
      <c r="A2" s="369" t="s">
        <v>31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ht="21.75" customHeight="1" x14ac:dyDescent="0.2">
      <c r="A3" s="383" t="s">
        <v>2</v>
      </c>
      <c r="B3" s="385" t="s">
        <v>3</v>
      </c>
      <c r="C3" s="392" t="s">
        <v>12</v>
      </c>
      <c r="D3" s="393"/>
      <c r="E3" s="393"/>
      <c r="F3" s="173" t="s">
        <v>135</v>
      </c>
      <c r="G3" s="390" t="s">
        <v>0</v>
      </c>
      <c r="H3" s="390"/>
      <c r="I3" s="390"/>
      <c r="J3" s="391"/>
      <c r="K3" s="387" t="s">
        <v>1</v>
      </c>
      <c r="L3" s="388"/>
      <c r="M3" s="388"/>
      <c r="N3" s="388"/>
      <c r="O3" s="389"/>
    </row>
    <row r="4" spans="1:15" ht="179.25" customHeight="1" x14ac:dyDescent="0.2">
      <c r="A4" s="384"/>
      <c r="B4" s="386"/>
      <c r="C4" s="176" t="s">
        <v>47</v>
      </c>
      <c r="D4" s="220" t="s">
        <v>108</v>
      </c>
      <c r="E4" s="219" t="s">
        <v>184</v>
      </c>
      <c r="F4" s="172" t="s">
        <v>45</v>
      </c>
      <c r="G4" s="221" t="s">
        <v>69</v>
      </c>
      <c r="H4" s="178" t="s">
        <v>45</v>
      </c>
      <c r="I4" s="178" t="s">
        <v>46</v>
      </c>
      <c r="J4" s="179" t="s">
        <v>21</v>
      </c>
      <c r="K4" s="152" t="s">
        <v>4</v>
      </c>
      <c r="L4" s="152" t="s">
        <v>13</v>
      </c>
      <c r="M4" s="152" t="s">
        <v>14</v>
      </c>
      <c r="N4" s="152" t="s">
        <v>15</v>
      </c>
      <c r="O4" s="136" t="s">
        <v>6</v>
      </c>
    </row>
    <row r="5" spans="1:15" ht="15" x14ac:dyDescent="0.2">
      <c r="A5" s="38">
        <v>1</v>
      </c>
      <c r="B5" s="20" t="s">
        <v>140</v>
      </c>
      <c r="C5" s="222">
        <v>94</v>
      </c>
      <c r="D5" s="201">
        <v>90</v>
      </c>
      <c r="E5" s="201">
        <v>90</v>
      </c>
      <c r="F5" s="202">
        <v>92</v>
      </c>
      <c r="G5" s="202">
        <v>95</v>
      </c>
      <c r="H5" s="202">
        <v>96</v>
      </c>
      <c r="I5" s="202">
        <v>95</v>
      </c>
      <c r="J5" s="202">
        <v>92</v>
      </c>
      <c r="K5" s="154">
        <f t="shared" ref="K5:K8" si="0">AVERAGE(C5:J5)</f>
        <v>93</v>
      </c>
      <c r="L5" s="47"/>
      <c r="M5" s="154">
        <f t="shared" ref="M5:M8" si="1">SUM(K5:L5)</f>
        <v>93</v>
      </c>
      <c r="N5" s="213"/>
      <c r="O5" s="133" t="s">
        <v>256</v>
      </c>
    </row>
    <row r="6" spans="1:15" ht="34.5" customHeight="1" x14ac:dyDescent="0.2">
      <c r="A6" s="38">
        <v>2</v>
      </c>
      <c r="B6" s="264" t="s">
        <v>141</v>
      </c>
      <c r="C6" s="200">
        <v>90</v>
      </c>
      <c r="D6" s="201">
        <v>92</v>
      </c>
      <c r="E6" s="201">
        <v>90</v>
      </c>
      <c r="F6" s="202">
        <v>90</v>
      </c>
      <c r="G6" s="202">
        <v>90</v>
      </c>
      <c r="H6" s="202">
        <v>94</v>
      </c>
      <c r="I6" s="202">
        <v>90</v>
      </c>
      <c r="J6" s="202">
        <v>100</v>
      </c>
      <c r="K6" s="154">
        <f t="shared" si="0"/>
        <v>92</v>
      </c>
      <c r="L6" s="47"/>
      <c r="M6" s="154">
        <f t="shared" si="1"/>
        <v>92</v>
      </c>
      <c r="N6" s="215"/>
      <c r="O6" s="133" t="s">
        <v>256</v>
      </c>
    </row>
    <row r="7" spans="1:15" ht="30" x14ac:dyDescent="0.2">
      <c r="A7" s="38">
        <v>3</v>
      </c>
      <c r="B7" s="264" t="s">
        <v>142</v>
      </c>
      <c r="C7" s="222">
        <v>92</v>
      </c>
      <c r="D7" s="201">
        <v>92</v>
      </c>
      <c r="E7" s="201">
        <v>92</v>
      </c>
      <c r="F7" s="201">
        <v>92</v>
      </c>
      <c r="G7" s="201">
        <v>90</v>
      </c>
      <c r="H7" s="201">
        <v>96</v>
      </c>
      <c r="I7" s="201">
        <v>90</v>
      </c>
      <c r="J7" s="201">
        <v>90</v>
      </c>
      <c r="K7" s="154">
        <f t="shared" si="0"/>
        <v>91.75</v>
      </c>
      <c r="L7" s="47"/>
      <c r="M7" s="154">
        <f t="shared" si="1"/>
        <v>91.75</v>
      </c>
      <c r="N7" s="215"/>
      <c r="O7" s="133" t="s">
        <v>256</v>
      </c>
    </row>
    <row r="8" spans="1:15" ht="18" x14ac:dyDescent="0.25">
      <c r="A8" s="134">
        <v>4</v>
      </c>
      <c r="B8" s="265" t="s">
        <v>139</v>
      </c>
      <c r="C8" s="200">
        <v>90</v>
      </c>
      <c r="D8" s="201">
        <v>78</v>
      </c>
      <c r="E8" s="201">
        <v>90</v>
      </c>
      <c r="F8" s="202">
        <v>82</v>
      </c>
      <c r="G8" s="202">
        <v>82</v>
      </c>
      <c r="H8" s="202">
        <v>78</v>
      </c>
      <c r="I8" s="202">
        <v>80</v>
      </c>
      <c r="J8" s="202">
        <v>80</v>
      </c>
      <c r="K8" s="154">
        <f t="shared" si="0"/>
        <v>82.5</v>
      </c>
      <c r="L8" s="47"/>
      <c r="M8" s="154">
        <f t="shared" si="1"/>
        <v>82.5</v>
      </c>
      <c r="N8" s="216"/>
      <c r="O8" s="156"/>
    </row>
    <row r="9" spans="1:15" ht="18" x14ac:dyDescent="0.25">
      <c r="A9" s="108"/>
      <c r="B9" s="101"/>
      <c r="C9" s="101"/>
      <c r="D9" s="109"/>
      <c r="E9" s="109"/>
      <c r="F9" s="109"/>
      <c r="G9" s="109"/>
      <c r="H9" s="109"/>
      <c r="I9" s="109"/>
      <c r="J9" s="109"/>
      <c r="K9" s="110"/>
      <c r="L9" s="107"/>
      <c r="M9" s="111"/>
      <c r="N9" s="107"/>
      <c r="O9" s="112"/>
    </row>
    <row r="10" spans="1:15" ht="18.75" x14ac:dyDescent="0.3">
      <c r="B10" s="48" t="s">
        <v>248</v>
      </c>
      <c r="C10" s="48"/>
      <c r="D10" s="48"/>
      <c r="E10" s="48"/>
      <c r="F10" s="48"/>
      <c r="G10" s="48"/>
      <c r="H10" s="48"/>
      <c r="I10" s="18"/>
      <c r="J10" s="18"/>
      <c r="K10" s="18"/>
      <c r="L10" s="117"/>
      <c r="M10" s="117"/>
      <c r="N10" s="117"/>
      <c r="O10" s="117"/>
    </row>
    <row r="11" spans="1:15" ht="18.75" x14ac:dyDescent="0.3">
      <c r="B11" s="48" t="s">
        <v>247</v>
      </c>
      <c r="C11" s="48"/>
      <c r="D11" s="48"/>
      <c r="E11" s="48"/>
      <c r="F11" s="48"/>
      <c r="G11" s="48"/>
      <c r="H11" s="48"/>
      <c r="I11" s="48"/>
      <c r="J11" s="18"/>
      <c r="K11" s="18"/>
      <c r="L11" s="117"/>
      <c r="M11" s="117"/>
      <c r="N11" s="117"/>
      <c r="O11" s="117"/>
    </row>
    <row r="12" spans="1:15" ht="18.75" x14ac:dyDescent="0.3">
      <c r="B12" s="48" t="s">
        <v>254</v>
      </c>
      <c r="C12" s="48"/>
      <c r="D12" s="48"/>
      <c r="E12" s="48"/>
      <c r="F12" s="48"/>
      <c r="G12" s="48"/>
      <c r="H12" s="48"/>
      <c r="I12" s="48"/>
      <c r="J12" s="48"/>
      <c r="K12" s="18"/>
      <c r="L12" s="18"/>
    </row>
    <row r="13" spans="1:15" ht="15" customHeight="1" x14ac:dyDescent="0.3">
      <c r="B13" s="48" t="s">
        <v>253</v>
      </c>
      <c r="C13" s="48"/>
      <c r="D13" s="48"/>
      <c r="E13" s="48"/>
      <c r="F13" s="48"/>
      <c r="G13" s="48"/>
      <c r="H13" s="48"/>
      <c r="I13" s="48"/>
      <c r="J13" s="18"/>
      <c r="K13" s="18"/>
      <c r="L13" s="18"/>
    </row>
    <row r="14" spans="1:15" ht="18.75" x14ac:dyDescent="0.3">
      <c r="B14" s="48" t="s">
        <v>252</v>
      </c>
      <c r="C14" s="48"/>
      <c r="D14" s="48"/>
      <c r="E14" s="48"/>
      <c r="F14" s="48"/>
      <c r="G14" s="48"/>
      <c r="H14" s="48"/>
      <c r="I14" s="18"/>
      <c r="J14" s="18"/>
      <c r="K14" s="18"/>
      <c r="L14" s="18"/>
    </row>
    <row r="15" spans="1:15" ht="18.75" x14ac:dyDescent="0.3">
      <c r="B15" s="48" t="s">
        <v>251</v>
      </c>
      <c r="C15" s="48"/>
      <c r="D15" s="48"/>
      <c r="E15" s="48"/>
      <c r="F15" s="48"/>
      <c r="G15" s="48"/>
      <c r="H15" s="48"/>
      <c r="I15" s="18"/>
      <c r="J15" s="18"/>
      <c r="K15" s="18"/>
      <c r="L15" s="18"/>
    </row>
    <row r="16" spans="1:15" ht="18.75" x14ac:dyDescent="0.3">
      <c r="B16" s="48" t="s">
        <v>249</v>
      </c>
      <c r="C16" s="48"/>
      <c r="D16" s="48"/>
      <c r="E16" s="48"/>
      <c r="F16" s="48"/>
      <c r="G16" s="48"/>
      <c r="H16" s="48"/>
      <c r="I16" s="48"/>
      <c r="J16" s="48"/>
      <c r="K16" s="18"/>
      <c r="L16" s="19"/>
    </row>
    <row r="17" spans="2:11" ht="18.75" x14ac:dyDescent="0.3">
      <c r="B17" s="48" t="s">
        <v>250</v>
      </c>
      <c r="C17" s="48"/>
      <c r="D17" s="48"/>
      <c r="E17" s="48"/>
      <c r="F17" s="48"/>
      <c r="G17" s="48"/>
      <c r="H17" s="48"/>
      <c r="I17" s="18"/>
      <c r="J17" s="18"/>
      <c r="K17" s="18"/>
    </row>
  </sheetData>
  <sortState ref="B6:O23">
    <sortCondition descending="1" ref="K5:K23"/>
  </sortState>
  <mergeCells count="7">
    <mergeCell ref="A1:O1"/>
    <mergeCell ref="A2:O2"/>
    <mergeCell ref="A3:A4"/>
    <mergeCell ref="B3:B4"/>
    <mergeCell ref="K3:O3"/>
    <mergeCell ref="G3:J3"/>
    <mergeCell ref="C3:E3"/>
  </mergeCells>
  <pageMargins left="0.39370078740157483" right="0.19685039370078741" top="0.39370078740157483" bottom="0.39370078740157483" header="0.51181102362204722" footer="0.51181102362204722"/>
  <pageSetup paperSize="9" scale="98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view="pageBreakPreview" zoomScale="90" zoomScaleNormal="85" zoomScaleSheetLayoutView="90" workbookViewId="0">
      <selection activeCell="N12" sqref="N12"/>
    </sheetView>
  </sheetViews>
  <sheetFormatPr defaultRowHeight="12.75" x14ac:dyDescent="0.2"/>
  <cols>
    <col min="1" max="1" width="5.28515625" customWidth="1"/>
    <col min="2" max="2" width="37.5703125" customWidth="1"/>
    <col min="3" max="3" width="6.140625" customWidth="1"/>
    <col min="4" max="6" width="6.28515625" style="9" customWidth="1"/>
    <col min="7" max="7" width="5.42578125" style="9" customWidth="1"/>
    <col min="8" max="8" width="7" style="9" customWidth="1"/>
    <col min="9" max="9" width="6.42578125" style="9" customWidth="1"/>
    <col min="10" max="10" width="7.140625" style="9" customWidth="1"/>
    <col min="11" max="11" width="8.5703125" style="9" customWidth="1"/>
    <col min="12" max="12" width="10.85546875" style="9" customWidth="1"/>
    <col min="13" max="13" width="4.42578125" customWidth="1"/>
    <col min="14" max="14" width="10.5703125" customWidth="1"/>
    <col min="15" max="16" width="8.5703125" customWidth="1"/>
  </cols>
  <sheetData>
    <row r="1" spans="1:16" ht="14.25" x14ac:dyDescent="0.2">
      <c r="A1" s="360" t="s">
        <v>16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14.25" x14ac:dyDescent="0.2">
      <c r="A2" s="361" t="s">
        <v>77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6" ht="15.75" customHeight="1" x14ac:dyDescent="0.2">
      <c r="A3" s="402" t="s">
        <v>2</v>
      </c>
      <c r="B3" s="365" t="s">
        <v>3</v>
      </c>
      <c r="C3" s="404" t="s">
        <v>144</v>
      </c>
      <c r="D3" s="394" t="s">
        <v>12</v>
      </c>
      <c r="E3" s="395"/>
      <c r="F3" s="395"/>
      <c r="G3" s="396"/>
      <c r="H3" s="311" t="s">
        <v>74</v>
      </c>
      <c r="I3" s="397" t="s">
        <v>0</v>
      </c>
      <c r="J3" s="398"/>
      <c r="K3" s="398"/>
      <c r="L3" s="399" t="s">
        <v>1</v>
      </c>
      <c r="M3" s="400"/>
      <c r="N3" s="400"/>
      <c r="O3" s="400"/>
      <c r="P3" s="401"/>
    </row>
    <row r="4" spans="1:16" ht="147.75" customHeight="1" x14ac:dyDescent="0.2">
      <c r="A4" s="403"/>
      <c r="B4" s="366"/>
      <c r="C4" s="405"/>
      <c r="D4" s="300" t="s">
        <v>145</v>
      </c>
      <c r="E4" s="300" t="s">
        <v>185</v>
      </c>
      <c r="F4" s="300" t="s">
        <v>44</v>
      </c>
      <c r="G4" s="300" t="s">
        <v>186</v>
      </c>
      <c r="H4" s="312" t="s">
        <v>24</v>
      </c>
      <c r="I4" s="313" t="s">
        <v>24</v>
      </c>
      <c r="J4" s="314" t="s">
        <v>75</v>
      </c>
      <c r="K4" s="315" t="s">
        <v>147</v>
      </c>
      <c r="L4" s="316" t="s">
        <v>4</v>
      </c>
      <c r="M4" s="312" t="s">
        <v>13</v>
      </c>
      <c r="N4" s="312" t="s">
        <v>14</v>
      </c>
      <c r="O4" s="312" t="s">
        <v>15</v>
      </c>
      <c r="P4" s="317" t="s">
        <v>6</v>
      </c>
    </row>
    <row r="5" spans="1:16" ht="18" customHeight="1" x14ac:dyDescent="0.2">
      <c r="A5" s="47">
        <v>1</v>
      </c>
      <c r="B5" s="304" t="s">
        <v>72</v>
      </c>
      <c r="C5" s="224">
        <v>92</v>
      </c>
      <c r="D5" s="224">
        <v>90</v>
      </c>
      <c r="E5" s="224">
        <v>96</v>
      </c>
      <c r="F5" s="225">
        <v>90</v>
      </c>
      <c r="G5" s="225">
        <v>91</v>
      </c>
      <c r="H5" s="225">
        <v>92</v>
      </c>
      <c r="I5" s="225">
        <v>92</v>
      </c>
      <c r="J5" s="225">
        <v>93</v>
      </c>
      <c r="K5" s="225">
        <v>92</v>
      </c>
      <c r="L5" s="34">
        <f t="shared" ref="L5:L9" si="0">AVERAGE(C5:K5)</f>
        <v>92</v>
      </c>
      <c r="M5" s="38"/>
      <c r="N5" s="35">
        <f t="shared" ref="N5:N9" si="1">SUM(L5:M5)</f>
        <v>92</v>
      </c>
      <c r="O5" s="26"/>
      <c r="P5" s="26" t="s">
        <v>256</v>
      </c>
    </row>
    <row r="6" spans="1:16" ht="15.75" customHeight="1" x14ac:dyDescent="0.2">
      <c r="A6" s="47">
        <v>2</v>
      </c>
      <c r="B6" s="305" t="s">
        <v>71</v>
      </c>
      <c r="C6" s="225">
        <v>91</v>
      </c>
      <c r="D6" s="225">
        <v>95</v>
      </c>
      <c r="E6" s="225">
        <v>90</v>
      </c>
      <c r="F6" s="225">
        <v>90</v>
      </c>
      <c r="G6" s="225">
        <v>91</v>
      </c>
      <c r="H6" s="224">
        <v>90</v>
      </c>
      <c r="I6" s="224">
        <v>90</v>
      </c>
      <c r="J6" s="224">
        <v>92</v>
      </c>
      <c r="K6" s="224">
        <v>90</v>
      </c>
      <c r="L6" s="34">
        <f t="shared" si="0"/>
        <v>91</v>
      </c>
      <c r="M6" s="224"/>
      <c r="N6" s="35">
        <f t="shared" si="1"/>
        <v>91</v>
      </c>
      <c r="O6" s="266"/>
      <c r="P6" s="306" t="s">
        <v>256</v>
      </c>
    </row>
    <row r="7" spans="1:16" ht="14.25" customHeight="1" x14ac:dyDescent="0.2">
      <c r="A7" s="38">
        <v>3</v>
      </c>
      <c r="B7" s="307" t="s">
        <v>143</v>
      </c>
      <c r="C7" s="225">
        <v>86</v>
      </c>
      <c r="D7" s="225">
        <v>77</v>
      </c>
      <c r="E7" s="225">
        <v>70</v>
      </c>
      <c r="F7" s="225">
        <v>80</v>
      </c>
      <c r="G7" s="225">
        <v>75</v>
      </c>
      <c r="H7" s="224">
        <v>88</v>
      </c>
      <c r="I7" s="224">
        <v>88</v>
      </c>
      <c r="J7" s="224">
        <v>82</v>
      </c>
      <c r="K7" s="224">
        <v>85</v>
      </c>
      <c r="L7" s="34">
        <f t="shared" si="0"/>
        <v>81.222222222222229</v>
      </c>
      <c r="M7" s="225"/>
      <c r="N7" s="35">
        <f t="shared" si="1"/>
        <v>81.222222222222229</v>
      </c>
      <c r="O7" s="226"/>
      <c r="P7" s="226"/>
    </row>
    <row r="8" spans="1:16" ht="17.25" customHeight="1" x14ac:dyDescent="0.2">
      <c r="A8" s="38">
        <v>4</v>
      </c>
      <c r="B8" s="308" t="s">
        <v>70</v>
      </c>
      <c r="C8" s="225">
        <v>76</v>
      </c>
      <c r="D8" s="225">
        <v>75</v>
      </c>
      <c r="E8" s="225">
        <v>65</v>
      </c>
      <c r="F8" s="225">
        <v>78</v>
      </c>
      <c r="G8" s="225">
        <v>80</v>
      </c>
      <c r="H8" s="224">
        <v>90</v>
      </c>
      <c r="I8" s="225">
        <v>90</v>
      </c>
      <c r="J8" s="225">
        <v>87</v>
      </c>
      <c r="K8" s="225">
        <v>90</v>
      </c>
      <c r="L8" s="34">
        <f t="shared" si="0"/>
        <v>81.222222222222229</v>
      </c>
      <c r="M8" s="225"/>
      <c r="N8" s="35">
        <f t="shared" si="1"/>
        <v>81.222222222222229</v>
      </c>
      <c r="O8" s="226"/>
      <c r="P8" s="226"/>
    </row>
    <row r="9" spans="1:16" ht="14.25" x14ac:dyDescent="0.2">
      <c r="A9" s="134">
        <v>5</v>
      </c>
      <c r="B9" s="308" t="s">
        <v>73</v>
      </c>
      <c r="C9" s="225">
        <v>76</v>
      </c>
      <c r="D9" s="225">
        <v>90</v>
      </c>
      <c r="E9" s="225">
        <v>61</v>
      </c>
      <c r="F9" s="225">
        <v>61</v>
      </c>
      <c r="G9" s="225">
        <v>62</v>
      </c>
      <c r="H9" s="224">
        <v>70</v>
      </c>
      <c r="I9" s="224">
        <v>70</v>
      </c>
      <c r="J9" s="225">
        <v>75</v>
      </c>
      <c r="K9" s="224">
        <v>77</v>
      </c>
      <c r="L9" s="34">
        <f t="shared" si="0"/>
        <v>71.333333333333329</v>
      </c>
      <c r="M9" s="225"/>
      <c r="N9" s="35">
        <f t="shared" si="1"/>
        <v>71.333333333333329</v>
      </c>
      <c r="O9" s="226"/>
      <c r="P9" s="226"/>
    </row>
    <row r="10" spans="1:16" ht="11.25" customHeight="1" x14ac:dyDescent="0.25">
      <c r="A10" s="108"/>
      <c r="B10" s="101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07"/>
      <c r="N10" s="111"/>
      <c r="O10" s="107"/>
      <c r="P10" s="112"/>
    </row>
    <row r="11" spans="1:16" ht="13.5" customHeight="1" x14ac:dyDescent="0.3">
      <c r="A11" s="309"/>
      <c r="B11" s="309" t="s">
        <v>248</v>
      </c>
      <c r="C11" s="309"/>
      <c r="D11" s="309"/>
      <c r="E11" s="309"/>
      <c r="F11" s="309"/>
      <c r="G11" s="309"/>
      <c r="H11" s="309"/>
      <c r="I11" s="310"/>
      <c r="J11" s="310"/>
      <c r="K11" s="310"/>
      <c r="L11" s="249"/>
      <c r="M11" s="249"/>
      <c r="N11" s="249"/>
      <c r="O11" s="10"/>
      <c r="P11" s="10"/>
    </row>
    <row r="12" spans="1:16" ht="15.75" customHeight="1" x14ac:dyDescent="0.3">
      <c r="A12" s="309"/>
      <c r="B12" s="309" t="s">
        <v>247</v>
      </c>
      <c r="C12" s="309"/>
      <c r="D12" s="309"/>
      <c r="E12" s="309"/>
      <c r="F12" s="309"/>
      <c r="G12" s="309"/>
      <c r="H12" s="309"/>
      <c r="I12" s="309"/>
      <c r="J12" s="310"/>
      <c r="K12" s="310"/>
      <c r="L12" s="249"/>
      <c r="M12" s="249"/>
      <c r="N12" s="249"/>
      <c r="O12" s="10"/>
      <c r="P12" s="10"/>
    </row>
    <row r="13" spans="1:16" ht="12" customHeight="1" x14ac:dyDescent="0.2">
      <c r="A13" s="309"/>
      <c r="B13" s="309" t="s">
        <v>254</v>
      </c>
      <c r="C13" s="309"/>
      <c r="D13" s="309"/>
      <c r="E13" s="309"/>
      <c r="F13" s="309"/>
      <c r="G13" s="309"/>
      <c r="H13" s="309"/>
      <c r="I13" s="309"/>
      <c r="J13" s="309"/>
      <c r="K13" s="310"/>
      <c r="L13" s="212"/>
      <c r="M13" s="212"/>
      <c r="N13" s="212"/>
    </row>
    <row r="14" spans="1:16" ht="15" customHeight="1" x14ac:dyDescent="0.2">
      <c r="A14" s="309"/>
      <c r="B14" s="309" t="s">
        <v>253</v>
      </c>
      <c r="C14" s="309"/>
      <c r="D14" s="309"/>
      <c r="E14" s="309"/>
      <c r="F14" s="309"/>
      <c r="G14" s="309"/>
      <c r="H14" s="309"/>
      <c r="I14" s="309"/>
      <c r="J14" s="310"/>
      <c r="K14" s="310"/>
      <c r="L14" s="212"/>
      <c r="M14" s="212"/>
      <c r="N14" s="212"/>
    </row>
    <row r="15" spans="1:16" ht="14.25" x14ac:dyDescent="0.2">
      <c r="A15" s="309"/>
      <c r="B15" s="309" t="s">
        <v>252</v>
      </c>
      <c r="C15" s="309"/>
      <c r="D15" s="309"/>
      <c r="E15" s="309"/>
      <c r="F15" s="309"/>
      <c r="G15" s="309"/>
      <c r="H15" s="309"/>
      <c r="I15" s="310"/>
      <c r="J15" s="310"/>
      <c r="K15" s="310"/>
      <c r="L15" s="212"/>
      <c r="M15" s="212"/>
      <c r="N15" s="212"/>
    </row>
    <row r="16" spans="1:16" ht="14.25" x14ac:dyDescent="0.2">
      <c r="A16" s="309"/>
      <c r="B16" s="309" t="s">
        <v>251</v>
      </c>
      <c r="C16" s="309"/>
      <c r="D16" s="309"/>
      <c r="E16" s="309"/>
      <c r="F16" s="309"/>
      <c r="G16" s="309"/>
      <c r="H16" s="309"/>
      <c r="I16" s="310"/>
      <c r="J16" s="310"/>
      <c r="K16" s="310"/>
      <c r="L16" s="212"/>
      <c r="M16" s="212"/>
      <c r="N16" s="212"/>
    </row>
    <row r="17" spans="1:14" ht="14.25" x14ac:dyDescent="0.2">
      <c r="A17" s="309"/>
      <c r="B17" s="309" t="s">
        <v>249</v>
      </c>
      <c r="C17" s="309"/>
      <c r="D17" s="309"/>
      <c r="E17" s="309"/>
      <c r="F17" s="309"/>
      <c r="G17" s="309"/>
      <c r="H17" s="309"/>
      <c r="I17" s="309"/>
      <c r="J17" s="309"/>
      <c r="K17" s="310"/>
      <c r="L17" s="212"/>
      <c r="M17" s="212"/>
      <c r="N17" s="212"/>
    </row>
    <row r="18" spans="1:14" x14ac:dyDescent="0.2">
      <c r="A18" s="309"/>
      <c r="B18" s="309" t="s">
        <v>250</v>
      </c>
      <c r="C18" s="309"/>
      <c r="D18" s="309"/>
      <c r="E18" s="309"/>
      <c r="F18" s="309"/>
      <c r="G18" s="309"/>
      <c r="H18" s="309"/>
      <c r="I18" s="310"/>
      <c r="J18" s="310"/>
      <c r="K18" s="310"/>
    </row>
  </sheetData>
  <sortState ref="B5:P17">
    <sortCondition descending="1" ref="L5:L17"/>
  </sortState>
  <mergeCells count="8">
    <mergeCell ref="D3:G3"/>
    <mergeCell ref="I3:K3"/>
    <mergeCell ref="A1:P1"/>
    <mergeCell ref="A2:P2"/>
    <mergeCell ref="L3:P3"/>
    <mergeCell ref="A3:A4"/>
    <mergeCell ref="B3:B4"/>
    <mergeCell ref="C3:C4"/>
  </mergeCells>
  <phoneticPr fontId="5" type="noConversion"/>
  <pageMargins left="0.39370078740157483" right="0.19685039370078741" top="0.39370078740157483" bottom="0.39370078740157483" header="0.51181102362204722" footer="0.51181102362204722"/>
  <pageSetup paperSize="9" scale="99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"/>
  <sheetViews>
    <sheetView view="pageBreakPreview" zoomScale="90" zoomScaleNormal="100" zoomScaleSheetLayoutView="90" workbookViewId="0">
      <selection activeCell="M12" sqref="M12"/>
    </sheetView>
  </sheetViews>
  <sheetFormatPr defaultRowHeight="12.75" x14ac:dyDescent="0.2"/>
  <cols>
    <col min="1" max="1" width="4.28515625" customWidth="1"/>
    <col min="2" max="2" width="45.42578125" customWidth="1"/>
    <col min="3" max="3" width="7.5703125" style="31" customWidth="1"/>
    <col min="4" max="4" width="8.28515625" customWidth="1"/>
    <col min="5" max="5" width="7.5703125" customWidth="1"/>
    <col min="6" max="6" width="5.5703125" style="19" customWidth="1"/>
    <col min="7" max="7" width="5.7109375" customWidth="1"/>
    <col min="8" max="8" width="6.28515625" customWidth="1"/>
    <col min="9" max="9" width="5.7109375" customWidth="1"/>
    <col min="10" max="10" width="12.5703125" customWidth="1"/>
    <col min="11" max="11" width="9.85546875" customWidth="1"/>
    <col min="12" max="12" width="15.5703125" customWidth="1"/>
    <col min="13" max="13" width="15.7109375" customWidth="1"/>
    <col min="14" max="14" width="11.140625" customWidth="1"/>
    <col min="15" max="15" width="7.7109375" customWidth="1"/>
  </cols>
  <sheetData>
    <row r="1" spans="1:14" ht="60.75" customHeight="1" x14ac:dyDescent="0.25">
      <c r="A1" s="369" t="s">
        <v>26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15.75" x14ac:dyDescent="0.2">
      <c r="A2" s="407" t="s">
        <v>2</v>
      </c>
      <c r="B2" s="408" t="s">
        <v>3</v>
      </c>
      <c r="C2" s="406" t="s">
        <v>12</v>
      </c>
      <c r="D2" s="406"/>
      <c r="E2" s="406"/>
      <c r="F2" s="406" t="s">
        <v>0</v>
      </c>
      <c r="G2" s="406"/>
      <c r="H2" s="406"/>
      <c r="I2" s="406"/>
      <c r="J2" s="406" t="s">
        <v>1</v>
      </c>
      <c r="K2" s="406"/>
      <c r="L2" s="406"/>
      <c r="M2" s="406"/>
      <c r="N2" s="406"/>
    </row>
    <row r="3" spans="1:14" s="8" customFormat="1" ht="140.25" customHeight="1" x14ac:dyDescent="0.2">
      <c r="A3" s="407"/>
      <c r="B3" s="408"/>
      <c r="C3" s="176" t="s">
        <v>62</v>
      </c>
      <c r="D3" s="176" t="s">
        <v>63</v>
      </c>
      <c r="E3" s="176" t="s">
        <v>39</v>
      </c>
      <c r="F3" s="185" t="s">
        <v>241</v>
      </c>
      <c r="G3" s="185" t="s">
        <v>242</v>
      </c>
      <c r="H3" s="185" t="s">
        <v>78</v>
      </c>
      <c r="I3" s="185" t="s">
        <v>106</v>
      </c>
      <c r="J3" s="71" t="s">
        <v>4</v>
      </c>
      <c r="K3" s="71" t="s">
        <v>13</v>
      </c>
      <c r="L3" s="71" t="s">
        <v>14</v>
      </c>
      <c r="M3" s="71" t="s">
        <v>15</v>
      </c>
      <c r="N3" s="72" t="s">
        <v>6</v>
      </c>
    </row>
    <row r="4" spans="1:14" ht="40.5" x14ac:dyDescent="0.25">
      <c r="A4" s="100">
        <v>1</v>
      </c>
      <c r="B4" s="254" t="s">
        <v>237</v>
      </c>
      <c r="C4" s="124">
        <v>95</v>
      </c>
      <c r="D4" s="124">
        <v>90</v>
      </c>
      <c r="E4" s="124">
        <v>90</v>
      </c>
      <c r="F4" s="124">
        <v>94</v>
      </c>
      <c r="G4" s="124">
        <v>90</v>
      </c>
      <c r="H4" s="124">
        <v>97</v>
      </c>
      <c r="I4" s="124">
        <v>90</v>
      </c>
      <c r="J4" s="87">
        <f t="shared" ref="J4:J13" si="0">AVERAGE(C4:I4)</f>
        <v>92.285714285714292</v>
      </c>
      <c r="K4" s="87"/>
      <c r="L4" s="87">
        <f t="shared" ref="L4:L13" si="1">SUM(J4:K4)</f>
        <v>92.285714285714292</v>
      </c>
      <c r="M4" s="42"/>
      <c r="N4" s="20" t="s">
        <v>256</v>
      </c>
    </row>
    <row r="5" spans="1:14" ht="20.25" x14ac:dyDescent="0.25">
      <c r="A5" s="100">
        <v>2</v>
      </c>
      <c r="B5" s="251" t="s">
        <v>233</v>
      </c>
      <c r="C5" s="124">
        <v>91</v>
      </c>
      <c r="D5" s="124">
        <v>90</v>
      </c>
      <c r="E5" s="124">
        <v>90</v>
      </c>
      <c r="F5" s="124">
        <v>94</v>
      </c>
      <c r="G5" s="124">
        <v>90</v>
      </c>
      <c r="H5" s="124">
        <v>90</v>
      </c>
      <c r="I5" s="124">
        <v>96</v>
      </c>
      <c r="J5" s="87">
        <f t="shared" si="0"/>
        <v>91.571428571428569</v>
      </c>
      <c r="K5" s="130"/>
      <c r="L5" s="87">
        <f t="shared" si="1"/>
        <v>91.571428571428569</v>
      </c>
      <c r="M5" s="42"/>
      <c r="N5" s="20" t="s">
        <v>256</v>
      </c>
    </row>
    <row r="6" spans="1:14" s="7" customFormat="1" ht="18" customHeight="1" x14ac:dyDescent="0.25">
      <c r="A6" s="99">
        <v>3</v>
      </c>
      <c r="B6" s="251" t="s">
        <v>238</v>
      </c>
      <c r="C6" s="124">
        <v>95</v>
      </c>
      <c r="D6" s="124">
        <v>90</v>
      </c>
      <c r="E6" s="124">
        <v>90</v>
      </c>
      <c r="F6" s="124">
        <v>92</v>
      </c>
      <c r="G6" s="124">
        <v>90</v>
      </c>
      <c r="H6" s="124">
        <v>93</v>
      </c>
      <c r="I6" s="124">
        <v>90</v>
      </c>
      <c r="J6" s="87">
        <f t="shared" si="0"/>
        <v>91.428571428571431</v>
      </c>
      <c r="K6" s="130"/>
      <c r="L6" s="87">
        <f t="shared" si="1"/>
        <v>91.428571428571431</v>
      </c>
      <c r="M6" s="43"/>
      <c r="N6" s="20" t="s">
        <v>256</v>
      </c>
    </row>
    <row r="7" spans="1:14" s="7" customFormat="1" ht="40.5" x14ac:dyDescent="0.25">
      <c r="A7" s="99">
        <v>4</v>
      </c>
      <c r="B7" s="254" t="s">
        <v>240</v>
      </c>
      <c r="C7" s="124">
        <v>91</v>
      </c>
      <c r="D7" s="124">
        <v>90</v>
      </c>
      <c r="E7" s="124">
        <v>92</v>
      </c>
      <c r="F7" s="124">
        <v>92</v>
      </c>
      <c r="G7" s="124">
        <v>90</v>
      </c>
      <c r="H7" s="124">
        <v>95</v>
      </c>
      <c r="I7" s="124">
        <v>90</v>
      </c>
      <c r="J7" s="130">
        <f t="shared" si="0"/>
        <v>91.428571428571431</v>
      </c>
      <c r="K7" s="130"/>
      <c r="L7" s="87">
        <f t="shared" si="1"/>
        <v>91.428571428571431</v>
      </c>
      <c r="M7" s="43"/>
      <c r="N7" s="41" t="s">
        <v>256</v>
      </c>
    </row>
    <row r="8" spans="1:14" s="7" customFormat="1" ht="20.25" x14ac:dyDescent="0.3">
      <c r="A8" s="99">
        <v>5</v>
      </c>
      <c r="B8" s="252" t="s">
        <v>231</v>
      </c>
      <c r="C8" s="124">
        <v>90</v>
      </c>
      <c r="D8" s="124">
        <v>90</v>
      </c>
      <c r="E8" s="124">
        <v>95</v>
      </c>
      <c r="F8" s="124">
        <v>92</v>
      </c>
      <c r="G8" s="124">
        <v>90</v>
      </c>
      <c r="H8" s="124">
        <v>90</v>
      </c>
      <c r="I8" s="124">
        <v>90</v>
      </c>
      <c r="J8" s="87">
        <f t="shared" si="0"/>
        <v>91</v>
      </c>
      <c r="K8" s="130"/>
      <c r="L8" s="87">
        <f t="shared" si="1"/>
        <v>91</v>
      </c>
      <c r="M8" s="43"/>
      <c r="N8" s="20" t="s">
        <v>256</v>
      </c>
    </row>
    <row r="9" spans="1:14" ht="24.75" customHeight="1" x14ac:dyDescent="0.25">
      <c r="A9" s="100">
        <v>6</v>
      </c>
      <c r="B9" s="251" t="s">
        <v>234</v>
      </c>
      <c r="C9" s="124">
        <v>90</v>
      </c>
      <c r="D9" s="124">
        <v>90</v>
      </c>
      <c r="E9" s="124">
        <v>75</v>
      </c>
      <c r="F9" s="124">
        <v>92</v>
      </c>
      <c r="G9" s="124">
        <v>91</v>
      </c>
      <c r="H9" s="124">
        <v>92</v>
      </c>
      <c r="I9" s="124">
        <v>90</v>
      </c>
      <c r="J9" s="89">
        <f t="shared" si="0"/>
        <v>88.571428571428569</v>
      </c>
      <c r="K9" s="89"/>
      <c r="L9" s="89">
        <f t="shared" si="1"/>
        <v>88.571428571428569</v>
      </c>
      <c r="M9" s="52"/>
      <c r="N9" s="20"/>
    </row>
    <row r="10" spans="1:14" ht="21" customHeight="1" x14ac:dyDescent="0.25">
      <c r="A10" s="100">
        <v>7</v>
      </c>
      <c r="B10" s="251" t="s">
        <v>236</v>
      </c>
      <c r="C10" s="124">
        <v>90</v>
      </c>
      <c r="D10" s="124">
        <v>90</v>
      </c>
      <c r="E10" s="124">
        <v>90</v>
      </c>
      <c r="F10" s="124">
        <v>92</v>
      </c>
      <c r="G10" s="124">
        <v>75</v>
      </c>
      <c r="H10" s="124">
        <v>92</v>
      </c>
      <c r="I10" s="124">
        <v>90</v>
      </c>
      <c r="J10" s="87">
        <f t="shared" si="0"/>
        <v>88.428571428571431</v>
      </c>
      <c r="K10" s="87"/>
      <c r="L10" s="87">
        <f t="shared" si="1"/>
        <v>88.428571428571431</v>
      </c>
      <c r="M10" s="42"/>
      <c r="N10" s="20"/>
    </row>
    <row r="11" spans="1:14" ht="40.5" x14ac:dyDescent="0.3">
      <c r="A11" s="88">
        <v>8</v>
      </c>
      <c r="B11" s="267" t="s">
        <v>232</v>
      </c>
      <c r="C11" s="124">
        <v>85</v>
      </c>
      <c r="D11" s="124">
        <v>90</v>
      </c>
      <c r="E11" s="124">
        <v>90</v>
      </c>
      <c r="F11" s="124">
        <v>92</v>
      </c>
      <c r="G11" s="124">
        <v>75</v>
      </c>
      <c r="H11" s="124">
        <v>82</v>
      </c>
      <c r="I11" s="124">
        <v>90</v>
      </c>
      <c r="J11" s="87">
        <f t="shared" si="0"/>
        <v>86.285714285714292</v>
      </c>
      <c r="K11" s="130"/>
      <c r="L11" s="87">
        <f t="shared" si="1"/>
        <v>86.285714285714292</v>
      </c>
      <c r="M11" s="43"/>
      <c r="N11" s="20"/>
    </row>
    <row r="12" spans="1:14" ht="20.25" x14ac:dyDescent="0.25">
      <c r="A12" s="88">
        <v>9</v>
      </c>
      <c r="B12" s="251" t="s">
        <v>235</v>
      </c>
      <c r="C12" s="124">
        <v>82</v>
      </c>
      <c r="D12" s="124">
        <v>78</v>
      </c>
      <c r="E12" s="124">
        <v>80</v>
      </c>
      <c r="F12" s="124">
        <v>84</v>
      </c>
      <c r="G12" s="124">
        <v>61</v>
      </c>
      <c r="H12" s="124">
        <v>78</v>
      </c>
      <c r="I12" s="124">
        <v>61</v>
      </c>
      <c r="J12" s="87">
        <f t="shared" si="0"/>
        <v>74.857142857142861</v>
      </c>
      <c r="K12" s="87"/>
      <c r="L12" s="87">
        <f t="shared" si="1"/>
        <v>74.857142857142861</v>
      </c>
      <c r="M12" s="42"/>
      <c r="N12" s="20"/>
    </row>
    <row r="13" spans="1:14" ht="18" customHeight="1" x14ac:dyDescent="0.25">
      <c r="A13" s="303">
        <v>10</v>
      </c>
      <c r="B13" s="251" t="s">
        <v>239</v>
      </c>
      <c r="C13" s="124">
        <v>80</v>
      </c>
      <c r="D13" s="124">
        <v>80</v>
      </c>
      <c r="E13" s="124">
        <v>65</v>
      </c>
      <c r="F13" s="124">
        <v>78</v>
      </c>
      <c r="G13" s="124">
        <v>61</v>
      </c>
      <c r="H13" s="124">
        <v>82</v>
      </c>
      <c r="I13" s="124">
        <v>75</v>
      </c>
      <c r="J13" s="130">
        <f t="shared" si="0"/>
        <v>74.428571428571431</v>
      </c>
      <c r="K13" s="130"/>
      <c r="L13" s="87">
        <f t="shared" si="1"/>
        <v>74.428571428571431</v>
      </c>
      <c r="M13" s="43"/>
      <c r="N13" s="41"/>
    </row>
    <row r="14" spans="1:14" ht="13.5" customHeight="1" x14ac:dyDescent="0.2">
      <c r="A14" s="40"/>
      <c r="B14" s="40"/>
      <c r="C14" s="51"/>
      <c r="D14" s="40"/>
      <c r="E14" s="40"/>
      <c r="F14" s="40"/>
      <c r="G14" s="40"/>
      <c r="H14" s="40"/>
      <c r="I14" s="40" t="s">
        <v>32</v>
      </c>
      <c r="J14" s="40"/>
      <c r="K14" s="40"/>
      <c r="L14" s="40"/>
      <c r="M14" s="40"/>
      <c r="N14" s="40"/>
    </row>
    <row r="15" spans="1:14" ht="13.5" customHeight="1" x14ac:dyDescent="0.3">
      <c r="B15" s="19" t="s">
        <v>248</v>
      </c>
      <c r="C15" s="19"/>
      <c r="D15" s="19"/>
      <c r="E15" s="19"/>
      <c r="G15" s="19"/>
      <c r="H15" s="19"/>
      <c r="I15" s="329"/>
      <c r="J15" s="329"/>
      <c r="K15" s="18"/>
      <c r="L15" s="17"/>
    </row>
    <row r="16" spans="1:14" ht="15.75" customHeight="1" x14ac:dyDescent="0.3">
      <c r="B16" s="19" t="s">
        <v>247</v>
      </c>
      <c r="C16" s="19"/>
      <c r="D16" s="19"/>
      <c r="E16" s="19"/>
      <c r="G16" s="19"/>
      <c r="H16" s="19"/>
      <c r="I16" s="19"/>
      <c r="J16" s="329"/>
      <c r="K16" s="18"/>
      <c r="L16" s="17"/>
      <c r="M16" s="181"/>
      <c r="N16" s="181"/>
    </row>
    <row r="17" spans="2:14" ht="16.5" customHeight="1" x14ac:dyDescent="0.3">
      <c r="B17" s="19" t="s">
        <v>254</v>
      </c>
      <c r="C17" s="19"/>
      <c r="D17" s="19"/>
      <c r="E17" s="19"/>
      <c r="G17" s="19"/>
      <c r="H17" s="19"/>
      <c r="I17" s="19"/>
      <c r="J17" s="19"/>
      <c r="K17" s="18"/>
      <c r="L17" s="17"/>
      <c r="M17" s="181"/>
      <c r="N17" s="181"/>
    </row>
    <row r="18" spans="2:14" ht="15.75" customHeight="1" x14ac:dyDescent="0.3">
      <c r="B18" s="19" t="s">
        <v>253</v>
      </c>
      <c r="C18" s="19"/>
      <c r="D18" s="19"/>
      <c r="E18" s="19"/>
      <c r="G18" s="19"/>
      <c r="H18" s="19"/>
      <c r="I18" s="19"/>
      <c r="J18" s="329"/>
      <c r="K18" s="18"/>
      <c r="L18" s="17"/>
      <c r="M18" s="48"/>
      <c r="N18" s="48"/>
    </row>
    <row r="19" spans="2:14" ht="13.5" customHeight="1" x14ac:dyDescent="0.3">
      <c r="B19" s="19" t="s">
        <v>252</v>
      </c>
      <c r="C19" s="19"/>
      <c r="D19" s="19"/>
      <c r="E19" s="19"/>
      <c r="G19" s="19"/>
      <c r="H19" s="19"/>
      <c r="I19" s="329"/>
      <c r="J19" s="329"/>
      <c r="K19" s="18"/>
      <c r="L19" s="17"/>
      <c r="M19" s="48"/>
      <c r="N19" s="48"/>
    </row>
    <row r="20" spans="2:14" ht="13.5" customHeight="1" x14ac:dyDescent="0.3">
      <c r="B20" s="19" t="s">
        <v>251</v>
      </c>
      <c r="C20" s="19"/>
      <c r="D20" s="19"/>
      <c r="E20" s="19"/>
      <c r="G20" s="19"/>
      <c r="H20" s="19"/>
      <c r="I20" s="329"/>
      <c r="J20" s="329"/>
      <c r="K20" s="18"/>
      <c r="L20" s="17"/>
      <c r="M20" s="48"/>
      <c r="N20" s="48"/>
    </row>
    <row r="21" spans="2:14" ht="15.75" customHeight="1" x14ac:dyDescent="0.3">
      <c r="B21" s="19" t="s">
        <v>249</v>
      </c>
      <c r="C21" s="19"/>
      <c r="D21" s="19"/>
      <c r="E21" s="19"/>
      <c r="G21" s="19"/>
      <c r="H21" s="19"/>
      <c r="I21" s="19"/>
      <c r="J21" s="19"/>
      <c r="K21" s="18"/>
      <c r="L21" s="17"/>
      <c r="M21" s="48"/>
      <c r="N21" s="48"/>
    </row>
    <row r="22" spans="2:14" ht="13.5" customHeight="1" x14ac:dyDescent="0.3">
      <c r="B22" s="19" t="s">
        <v>250</v>
      </c>
      <c r="C22" s="19"/>
      <c r="D22" s="19"/>
      <c r="E22" s="19"/>
      <c r="G22" s="19"/>
      <c r="H22" s="19"/>
      <c r="I22" s="329"/>
      <c r="J22" s="329"/>
      <c r="K22" s="18"/>
      <c r="L22" s="17"/>
      <c r="M22" s="48"/>
      <c r="N22" s="48"/>
    </row>
    <row r="23" spans="2:14" ht="13.5" customHeight="1" x14ac:dyDescent="0.2">
      <c r="C23" s="182"/>
      <c r="D23" s="183"/>
      <c r="E23" s="182"/>
      <c r="F23" s="182"/>
      <c r="G23" s="182"/>
      <c r="H23" s="182"/>
      <c r="I23" s="182"/>
      <c r="J23" s="182"/>
    </row>
    <row r="24" spans="2:14" ht="13.5" customHeight="1" x14ac:dyDescent="0.2"/>
    <row r="25" spans="2:14" ht="13.5" customHeight="1" x14ac:dyDescent="0.2"/>
    <row r="26" spans="2:14" ht="13.5" customHeight="1" x14ac:dyDescent="0.2"/>
    <row r="27" spans="2:14" ht="13.5" customHeight="1" x14ac:dyDescent="0.2"/>
    <row r="28" spans="2:14" ht="13.5" customHeight="1" x14ac:dyDescent="0.2"/>
  </sheetData>
  <sortState ref="B5:N28">
    <sortCondition descending="1" ref="L4:L28"/>
  </sortState>
  <mergeCells count="6">
    <mergeCell ref="J2:N2"/>
    <mergeCell ref="A1:N1"/>
    <mergeCell ref="A2:A3"/>
    <mergeCell ref="B2:B3"/>
    <mergeCell ref="C2:E2"/>
    <mergeCell ref="F2:I2"/>
  </mergeCells>
  <phoneticPr fontId="0" type="noConversion"/>
  <pageMargins left="0.39370078740157483" right="0.39370078740157483" top="0.39370078740157483" bottom="0.39370078740157483" header="0.39370078740157483" footer="0.31496062992125984"/>
  <pageSetup paperSize="9" scale="8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21</vt:i4>
      </vt:variant>
    </vt:vector>
  </HeadingPairs>
  <TitlesOfParts>
    <vt:vector size="44" baseType="lpstr">
      <vt:lpstr>АІ-23</vt:lpstr>
      <vt:lpstr>АІ-22</vt:lpstr>
      <vt:lpstr>Лист1</vt:lpstr>
      <vt:lpstr>АІ-21</vt:lpstr>
      <vt:lpstr>АІ-20</vt:lpstr>
      <vt:lpstr>АІ-23-1ск</vt:lpstr>
      <vt:lpstr>АІ-22-1+2ск</vt:lpstr>
      <vt:lpstr>АІ-21-ск</vt:lpstr>
      <vt:lpstr>МАГ-А23</vt:lpstr>
      <vt:lpstr>ГМ-23</vt:lpstr>
      <vt:lpstr>ГМ-22</vt:lpstr>
      <vt:lpstr>ГМ-21</vt:lpstr>
      <vt:lpstr>ГМ-20</vt:lpstr>
      <vt:lpstr>ГМ-23 (ск)</vt:lpstr>
      <vt:lpstr>ГМ-22 (ск)</vt:lpstr>
      <vt:lpstr>Ет-23</vt:lpstr>
      <vt:lpstr>Ет-22</vt:lpstr>
      <vt:lpstr>Ет-21 </vt:lpstr>
      <vt:lpstr>Ет-20</vt:lpstr>
      <vt:lpstr>ЕТ-23ск</vt:lpstr>
      <vt:lpstr>ЕТ-22ск </vt:lpstr>
      <vt:lpstr>МАГ-ЕТ-23</vt:lpstr>
      <vt:lpstr>Лист2</vt:lpstr>
      <vt:lpstr>'АІ-20'!Область_печати</vt:lpstr>
      <vt:lpstr>'АІ-21'!Область_печати</vt:lpstr>
      <vt:lpstr>'АІ-21-ск'!Область_печати</vt:lpstr>
      <vt:lpstr>'АІ-22'!Область_печати</vt:lpstr>
      <vt:lpstr>'АІ-22-1+2ск'!Область_печати</vt:lpstr>
      <vt:lpstr>'АІ-23'!Область_печати</vt:lpstr>
      <vt:lpstr>'АІ-23-1ск'!Область_печати</vt:lpstr>
      <vt:lpstr>'ГМ-20'!Область_печати</vt:lpstr>
      <vt:lpstr>'ГМ-21'!Область_печати</vt:lpstr>
      <vt:lpstr>'ГМ-22'!Область_печати</vt:lpstr>
      <vt:lpstr>'ГМ-22 (ск)'!Область_печати</vt:lpstr>
      <vt:lpstr>'ГМ-23'!Область_печати</vt:lpstr>
      <vt:lpstr>'ГМ-23 (ск)'!Область_печати</vt:lpstr>
      <vt:lpstr>'Ет-20'!Область_печати</vt:lpstr>
      <vt:lpstr>'Ет-21 '!Область_печати</vt:lpstr>
      <vt:lpstr>'Ет-22'!Область_печати</vt:lpstr>
      <vt:lpstr>'ЕТ-22ск '!Область_печати</vt:lpstr>
      <vt:lpstr>'Ет-23'!Область_печати</vt:lpstr>
      <vt:lpstr>'ЕТ-23ск'!Область_печати</vt:lpstr>
      <vt:lpstr>'МАГ-А23'!Область_печати</vt:lpstr>
      <vt:lpstr>'МАГ-ЕТ-23'!Область_печати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2024-01-02T09:17:49Z</cp:lastPrinted>
  <dcterms:created xsi:type="dcterms:W3CDTF">1996-10-08T23:32:33Z</dcterms:created>
  <dcterms:modified xsi:type="dcterms:W3CDTF">2024-01-16T10:57:25Z</dcterms:modified>
</cp:coreProperties>
</file>