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activeTab="7"/>
  </bookViews>
  <sheets>
    <sheet name="А-21" sheetId="8" r:id="rId1"/>
    <sheet name="А-22" sheetId="9" r:id="rId2"/>
    <sheet name="А-23" sheetId="13" r:id="rId3"/>
    <sheet name="А-24" sheetId="15" r:id="rId4"/>
    <sheet name="А-24 ск(2 р 10 м)" sheetId="16" r:id="rId5"/>
    <sheet name="А-22ск" sheetId="10" r:id="rId6"/>
    <sheet name="А-23ск" sheetId="12" r:id="rId7"/>
    <sheet name="А-24М" sheetId="11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" i="9" l="1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3" i="9"/>
  <c r="M6" i="12" l="1"/>
  <c r="N3" i="16" l="1"/>
  <c r="L3" i="16"/>
  <c r="L24" i="13"/>
  <c r="K18" i="15"/>
  <c r="K16" i="15"/>
  <c r="K6" i="15"/>
  <c r="K3" i="15"/>
  <c r="K12" i="15"/>
  <c r="K10" i="15"/>
  <c r="K15" i="15"/>
  <c r="K13" i="15"/>
  <c r="K5" i="15"/>
  <c r="K17" i="15"/>
  <c r="K9" i="15"/>
  <c r="K4" i="15"/>
  <c r="K8" i="15"/>
  <c r="K14" i="15"/>
  <c r="K7" i="15"/>
  <c r="K11" i="15"/>
  <c r="J6" i="11" l="1"/>
  <c r="M5" i="12" l="1"/>
  <c r="J5" i="11" l="1"/>
  <c r="J4" i="11"/>
  <c r="J8" i="11"/>
  <c r="J3" i="11"/>
  <c r="J9" i="11"/>
  <c r="J10" i="11"/>
  <c r="J7" i="11"/>
  <c r="M4" i="12"/>
  <c r="L18" i="13" l="1"/>
  <c r="M7" i="10" l="1"/>
  <c r="M5" i="10"/>
  <c r="M6" i="10"/>
  <c r="M3" i="10"/>
  <c r="M8" i="10"/>
  <c r="M4" i="10"/>
  <c r="L20" i="13" l="1"/>
  <c r="L19" i="13"/>
  <c r="L25" i="13"/>
  <c r="L17" i="13"/>
  <c r="L23" i="13"/>
  <c r="L14" i="13"/>
  <c r="L11" i="13"/>
  <c r="L15" i="13"/>
  <c r="L16" i="13"/>
  <c r="L3" i="13"/>
  <c r="L10" i="13"/>
  <c r="L22" i="13"/>
  <c r="L21" i="13"/>
  <c r="L9" i="13"/>
  <c r="L12" i="13"/>
  <c r="L5" i="13"/>
  <c r="L4" i="13"/>
  <c r="L6" i="13"/>
  <c r="L7" i="13"/>
  <c r="L13" i="13"/>
  <c r="L8" i="13"/>
</calcChain>
</file>

<file path=xl/sharedStrings.xml><?xml version="1.0" encoding="utf-8"?>
<sst xmlns="http://schemas.openxmlformats.org/spreadsheetml/2006/main" count="322" uniqueCount="178">
  <si>
    <t>примітка</t>
  </si>
  <si>
    <t>Прізвище, ім"я по батькові студента</t>
  </si>
  <si>
    <t>Голова комісії _____________________________</t>
  </si>
  <si>
    <t>Тетяна КЛИМЕНКО</t>
  </si>
  <si>
    <t>Члени комісії: _______________________</t>
  </si>
  <si>
    <t>Оксана ТРЕМБІЦЬКА</t>
  </si>
  <si>
    <t>______________________</t>
  </si>
  <si>
    <t>Сергій ЖУРАВЕЛЬ</t>
  </si>
  <si>
    <t>Олена-Ярослава ПРИЩЕПА</t>
  </si>
  <si>
    <t>Максим СИНЯНОС</t>
  </si>
  <si>
    <t>Максим ПАЧЄВ</t>
  </si>
  <si>
    <t>4 курс ОС "Бакалавр" спеціальність  "Агрономія"</t>
  </si>
  <si>
    <t>Загальний бал</t>
  </si>
  <si>
    <t>Додатковий бал</t>
  </si>
  <si>
    <t xml:space="preserve">Середній бал </t>
  </si>
  <si>
    <t>Примітка</t>
  </si>
  <si>
    <t>Іноземна мова за професійним спрямуванням</t>
  </si>
  <si>
    <t>3 курс ОС "Бакалавр" спеціальність  "Агрономія"</t>
  </si>
  <si>
    <t>2 курс ОС "Бакалавр" спеціальність  "Агрономія"</t>
  </si>
  <si>
    <t xml:space="preserve">Прізвище, імя по батькові студента </t>
  </si>
  <si>
    <t>Середній бал</t>
  </si>
  <si>
    <t>2 курс стн ОС "Бакалавр" спеціальність  "Агрономія"</t>
  </si>
  <si>
    <t>Чaбaнюк Aндpiй Cepгiйoвич</t>
  </si>
  <si>
    <t>Лeвицькa Biктopiя Mиxaйлiвнa</t>
  </si>
  <si>
    <t>Шевчук Марія Володимирівна</t>
  </si>
  <si>
    <t>Гавщук Дарина Олександрівна</t>
  </si>
  <si>
    <t>Цмex Maкcим Oлeкcaндpoвич</t>
  </si>
  <si>
    <t>Шевчик Михайло Юрійович</t>
  </si>
  <si>
    <t>Koвaльcькa Дiaнa Biктopiвнa</t>
  </si>
  <si>
    <t>Петрук Карина Сергіївна</t>
  </si>
  <si>
    <t>Кузьмич Тарас Вікторович</t>
  </si>
  <si>
    <t>Гордійчук Аліна Павлівна</t>
  </si>
  <si>
    <t>Koц Нiкa Iгopiвнa</t>
  </si>
  <si>
    <t>Рихвальська Дарина Петрівна</t>
  </si>
  <si>
    <t>Kyлaчoк Maкcим Iгopoвич</t>
  </si>
  <si>
    <t>Бeжeвeць Mapiя Oлeкcaндpiвнa</t>
  </si>
  <si>
    <t xml:space="preserve">Ліпінська Oлeнa Paдyвнa </t>
  </si>
  <si>
    <t>Пелих Анатолій Петрович</t>
  </si>
  <si>
    <t>Козачок Павло Леонідович</t>
  </si>
  <si>
    <t>Савінський Олексій Вадимович</t>
  </si>
  <si>
    <t>Кондратюк Віталій Сергійович </t>
  </si>
  <si>
    <t>Paдeцький Kиpилo Гpигopoвич</t>
  </si>
  <si>
    <t>Трембіцький Станіслав Вікторович</t>
  </si>
  <si>
    <t>Карплюк Владислав Юрійович</t>
  </si>
  <si>
    <t>Месь Владислав Володимирович</t>
  </si>
  <si>
    <t>Гнатюк Богдан Олександрович</t>
  </si>
  <si>
    <t>Ковтонюк Валерій Олександрович</t>
  </si>
  <si>
    <t>Кучерявенко Вікторія Ігорівна</t>
  </si>
  <si>
    <t>Лук’яненко Аліна Сергіївна</t>
  </si>
  <si>
    <t>Сахненко Валентина Святославівна</t>
  </si>
  <si>
    <t>Спасшиба Богдан Олександрович</t>
  </si>
  <si>
    <t>Шевчук Михайло Володимирович</t>
  </si>
  <si>
    <t>Паламарчук Дмитро Олегович</t>
  </si>
  <si>
    <t>Войтенко Олександра Григорівна</t>
  </si>
  <si>
    <t>Поліщук Олександр Миколайович</t>
  </si>
  <si>
    <t>Серветник Роман Олександрович</t>
  </si>
  <si>
    <t>Гомонюк Дарина Георгіївна</t>
  </si>
  <si>
    <t>Макаренко Віталій Олександрович</t>
  </si>
  <si>
    <t>Клімчук Роман Сергійович</t>
  </si>
  <si>
    <t>Пухальський Владислав Анатолійович</t>
  </si>
  <si>
    <t>Шкопір Дмитро Іванович</t>
  </si>
  <si>
    <t>Лугина Ілля Миколайович</t>
  </si>
  <si>
    <t xml:space="preserve">Ярош Максим Петрович </t>
  </si>
  <si>
    <t>Вишневська Дар’я Олегівна</t>
  </si>
  <si>
    <t>Кучер Вадим Миколайович</t>
  </si>
  <si>
    <t>Кучерук Назар Васильович</t>
  </si>
  <si>
    <t>Попов Володимир Миколайович</t>
  </si>
  <si>
    <t>Матюха Ірина Дмитрівна</t>
  </si>
  <si>
    <t>Оранюк Всеволод Євгенович</t>
  </si>
  <si>
    <t xml:space="preserve">Замега Олесь Григорович </t>
  </si>
  <si>
    <t>Шaпoвaл Iвaн Oлeкcoвич</t>
  </si>
  <si>
    <t>Meльник Дeниc Iгopoвич</t>
  </si>
  <si>
    <t>Taлькo Oлeнa Aндpiївнa</t>
  </si>
  <si>
    <t>Aвpaмчук Oлeкcaндp Biктopoвич</t>
  </si>
  <si>
    <t>3 курс стн ОС "Бакалавр" спеціальність  "Агрономія"</t>
  </si>
  <si>
    <t>НП`Грунтознавство з основами геології`</t>
  </si>
  <si>
    <t>Дикий Iвaн Iгopoвич</t>
  </si>
  <si>
    <t>Павлюк Оксана Сергіївна</t>
  </si>
  <si>
    <t>Когут Ярослав Олегович</t>
  </si>
  <si>
    <t>Марина ХМЕЛЬ</t>
  </si>
  <si>
    <t>Aбдyлaєв Aндpiй Aлiкoвич</t>
  </si>
  <si>
    <t xml:space="preserve">Грунтозахисне землеробство </t>
  </si>
  <si>
    <t xml:space="preserve">Овочівництво закритого грунту </t>
  </si>
  <si>
    <t xml:space="preserve">Основи моделювання в рослинництві </t>
  </si>
  <si>
    <t xml:space="preserve">Правознавство </t>
  </si>
  <si>
    <t>Курсова робота `Системи застосування добрив</t>
  </si>
  <si>
    <t xml:space="preserve">Фітопатологія та ентомологія </t>
  </si>
  <si>
    <t>Система застосування добрив</t>
  </si>
  <si>
    <t>Виробнича практика</t>
  </si>
  <si>
    <t xml:space="preserve">Біотехнологія </t>
  </si>
  <si>
    <t xml:space="preserve">Стандартизація продукції плодоовочівництва </t>
  </si>
  <si>
    <t>Стандартизація продукції плодоовочівництва</t>
  </si>
  <si>
    <t>Воробей Владислав Анатолійович</t>
  </si>
  <si>
    <t>Данилівська Тетяна Олександрівна</t>
  </si>
  <si>
    <t>Крестьянінов Артем Сергійович</t>
  </si>
  <si>
    <t>Михнюк Дмитро Володимирович</t>
  </si>
  <si>
    <t>Бepдiй Teтянa Bacилiвнa</t>
  </si>
  <si>
    <t>Слободянюк Олег Миколайович</t>
  </si>
  <si>
    <t> Камінська Вікторія Сергіївна</t>
  </si>
  <si>
    <t xml:space="preserve">Мельник Іван Миколайович </t>
  </si>
  <si>
    <t>Радецька Катерина Тарасівна</t>
  </si>
  <si>
    <t xml:space="preserve">Нecтepчук Oлeкcaндp Cepгiйoвич </t>
  </si>
  <si>
    <t xml:space="preserve">Паляниця Олександр  Сергійович </t>
  </si>
  <si>
    <t>Пpищeпa Oлeнa Oлeкcaндpiвнa</t>
  </si>
  <si>
    <t>Бих Юлія Олегівна</t>
  </si>
  <si>
    <t>Boлoшинa Mapiя Mикoлaïвнa</t>
  </si>
  <si>
    <t>Пoxилюк Лecя Boлoдимиpiвнa</t>
  </si>
  <si>
    <t>Радкевич Леонід Леонідович</t>
  </si>
  <si>
    <t>Хробуст Назар Сергійович</t>
  </si>
  <si>
    <t>Дубовенко Іванка Віталіївна</t>
  </si>
  <si>
    <t xml:space="preserve">Іноземна мова за професійним спрямуванням </t>
  </si>
  <si>
    <t xml:space="preserve">Система застосування добрив </t>
  </si>
  <si>
    <t xml:space="preserve">Фітопатологія </t>
  </si>
  <si>
    <t xml:space="preserve">Курсова робота `Система застосування добрив` </t>
  </si>
  <si>
    <t xml:space="preserve">Виробнича практика </t>
  </si>
  <si>
    <t xml:space="preserve">Ентомологія </t>
  </si>
  <si>
    <t>1 курс ОС "Магістр" спеціальність  "Агрономія"</t>
  </si>
  <si>
    <t xml:space="preserve">Геоінформаційні технології </t>
  </si>
  <si>
    <t>Агроекологія</t>
  </si>
  <si>
    <t>Біодинамічне та адаптивне землеробство</t>
  </si>
  <si>
    <t xml:space="preserve">Інноваційні технології в рослинництві </t>
  </si>
  <si>
    <t>Сертифікація та контроль якості продукції рослинництва</t>
  </si>
  <si>
    <t xml:space="preserve">Сучасні підходи управління в живленні рослин </t>
  </si>
  <si>
    <t xml:space="preserve">Фахова іноземна мова (рівень В2) </t>
  </si>
  <si>
    <t>Семенюк Назар Павлович</t>
  </si>
  <si>
    <t>Большой Олександр Олегович</t>
  </si>
  <si>
    <t>Карась Дмитро Іванович</t>
  </si>
  <si>
    <t>Кожух Віктор Вікторович</t>
  </si>
  <si>
    <t>Нікітін Вадим Ігорович</t>
  </si>
  <si>
    <t>Овсійчук Валентин Петрович</t>
  </si>
  <si>
    <t>Томчук Артем Вадимович</t>
  </si>
  <si>
    <t>НП`Рослинництво</t>
  </si>
  <si>
    <t>Картографія грунтів</t>
  </si>
  <si>
    <t>Кормовиробництво та луківництво</t>
  </si>
  <si>
    <t>Меліоративне землеробство</t>
  </si>
  <si>
    <t>Основи наукових досліджень в агрономії</t>
  </si>
  <si>
    <t>Охорона земель</t>
  </si>
  <si>
    <t>Рослинництво</t>
  </si>
  <si>
    <t>Курсова робота `Рослинництво`</t>
  </si>
  <si>
    <t>Прогнозування та програмування врожайності сільськогосподарських культур</t>
  </si>
  <si>
    <t>1 курс ОС "Бакалавр" спеціальність  "Агрономія"</t>
  </si>
  <si>
    <t>Хімія (неорганічна, аналітична, органічна, фізколоїдна)</t>
  </si>
  <si>
    <t>Сільськогосподарські машини та машиновикористання в рослинництві</t>
  </si>
  <si>
    <t>Фізичне виховання</t>
  </si>
  <si>
    <t>Латинська мова</t>
  </si>
  <si>
    <t>Історія та культура України</t>
  </si>
  <si>
    <t>Інформаційні технології</t>
  </si>
  <si>
    <t>Вступ до спеціальності</t>
  </si>
  <si>
    <t>НП`Вступ до спеціальності`</t>
  </si>
  <si>
    <t>Філософія</t>
  </si>
  <si>
    <t>Селекція та насінництво польових культур</t>
  </si>
  <si>
    <t>Психологія</t>
  </si>
  <si>
    <t>Ділова іноземна мова</t>
  </si>
  <si>
    <t>Грунтознавство з основами геології</t>
  </si>
  <si>
    <t>Грунтознавство з основами геології( курсова робота)</t>
  </si>
  <si>
    <t>Безпека життєдіяльності та охорона праці</t>
  </si>
  <si>
    <t>Агрофармакологія</t>
  </si>
  <si>
    <t>1 курс СТН (2р 10 м) ОС "Бакалавр" спеціальність  "Агрономія"</t>
  </si>
  <si>
    <t>Скороход Вікторія Олександрівна</t>
  </si>
  <si>
    <t> Плотницький Олександр Сергійович</t>
  </si>
  <si>
    <t> Яроцька Ліна Дмитрівна</t>
  </si>
  <si>
    <t> Крижановська Софія Миколаївна</t>
  </si>
  <si>
    <t> Шомко Діана Василівна</t>
  </si>
  <si>
    <t> Ковальчук Ліна Сергіївна</t>
  </si>
  <si>
    <t> Тетієвська Марія Віталіївна</t>
  </si>
  <si>
    <t> Гвоздецький Олександр Вадимович</t>
  </si>
  <si>
    <t> Ковальов Олександр Володимирович</t>
  </si>
  <si>
    <t> Загляда Артем Юрійович</t>
  </si>
  <si>
    <t> Корнієвський Владислав Сергійович</t>
  </si>
  <si>
    <t> Щерб`юк Анна Ярославівна</t>
  </si>
  <si>
    <t> Лебедівський Антон Богданович</t>
  </si>
  <si>
    <t> Бежевець Яна Володимирівна</t>
  </si>
  <si>
    <t> Яковчук Борис Віталійович</t>
  </si>
  <si>
    <t> Кобилинський Ілля Юрійович</t>
  </si>
  <si>
    <t> Бовсунівський Сергій Павлович</t>
  </si>
  <si>
    <t> Махмудов Сергій Ортікжонович</t>
  </si>
  <si>
    <t>Прізвище, ім"я по батькові студента  3 курс</t>
  </si>
  <si>
    <t>Прізвище, ім"я по батькові студента             4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</si>
</sst>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1" applyNumberFormat="0" applyAlignment="0" applyProtection="0"/>
    <xf numFmtId="0" fontId="26" fillId="6" borderId="12" applyNumberFormat="0" applyAlignment="0" applyProtection="0"/>
    <xf numFmtId="0" fontId="27" fillId="6" borderId="11" applyNumberFormat="0" applyAlignment="0" applyProtection="0"/>
    <xf numFmtId="0" fontId="28" fillId="0" borderId="13" applyNumberFormat="0" applyFill="0" applyAlignment="0" applyProtection="0"/>
    <xf numFmtId="0" fontId="29" fillId="7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0" fontId="1" fillId="0" borderId="0"/>
    <xf numFmtId="0" fontId="1" fillId="8" borderId="15" applyNumberFormat="0" applyFont="0" applyAlignment="0" applyProtection="0"/>
  </cellStyleXfs>
  <cellXfs count="1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/>
    <xf numFmtId="0" fontId="3" fillId="0" borderId="0" xfId="0" applyFont="1" applyFill="1"/>
    <xf numFmtId="0" fontId="2" fillId="0" borderId="1" xfId="0" applyFont="1" applyBorder="1" applyAlignment="1">
      <alignment horizontal="center" vertical="center" textRotation="90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6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 wrapText="1"/>
    </xf>
    <xf numFmtId="164" fontId="1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5" fillId="0" borderId="1" xfId="0" applyFont="1" applyBorder="1"/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/>
    <xf numFmtId="0" fontId="8" fillId="33" borderId="1" xfId="0" applyFont="1" applyFill="1" applyBorder="1" applyAlignment="1">
      <alignment horizontal="center" vertical="center"/>
    </xf>
    <xf numFmtId="0" fontId="0" fillId="33" borderId="0" xfId="0" applyFill="1"/>
    <xf numFmtId="0" fontId="9" fillId="0" borderId="1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0" fillId="0" borderId="1" xfId="0" applyFont="1" applyBorder="1"/>
    <xf numFmtId="0" fontId="6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/>
    <xf numFmtId="49" fontId="6" fillId="0" borderId="1" xfId="0" applyNumberFormat="1" applyFont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Alignment="1">
      <alignment horizontal="center" vertical="center"/>
    </xf>
    <xf numFmtId="0" fontId="7" fillId="33" borderId="1" xfId="0" applyFont="1" applyFill="1" applyBorder="1" applyAlignment="1">
      <alignment horizontal="center" vertical="center" wrapText="1"/>
    </xf>
    <xf numFmtId="0" fontId="7" fillId="33" borderId="1" xfId="0" applyFont="1" applyFill="1" applyBorder="1" applyAlignment="1">
      <alignment vertical="center" wrapText="1"/>
    </xf>
    <xf numFmtId="0" fontId="6" fillId="33" borderId="3" xfId="0" applyFont="1" applyFill="1" applyBorder="1" applyAlignment="1">
      <alignment horizontal="center" vertical="center" textRotation="90" wrapText="1"/>
    </xf>
    <xf numFmtId="0" fontId="11" fillId="33" borderId="1" xfId="0" applyFont="1" applyFill="1" applyBorder="1" applyAlignment="1">
      <alignment horizontal="center" vertical="center" textRotation="90" wrapText="1"/>
    </xf>
    <xf numFmtId="0" fontId="7" fillId="33" borderId="1" xfId="0" applyFont="1" applyFill="1" applyBorder="1" applyAlignment="1">
      <alignment horizontal="center" vertical="center" textRotation="90" wrapText="1"/>
    </xf>
    <xf numFmtId="0" fontId="3" fillId="33" borderId="2" xfId="0" applyFont="1" applyFill="1" applyBorder="1" applyAlignment="1">
      <alignment horizontal="left"/>
    </xf>
    <xf numFmtId="164" fontId="7" fillId="33" borderId="1" xfId="0" applyNumberFormat="1" applyFont="1" applyFill="1" applyBorder="1" applyAlignment="1">
      <alignment horizontal="center" vertical="center"/>
    </xf>
    <xf numFmtId="0" fontId="7" fillId="33" borderId="0" xfId="0" applyFont="1" applyFill="1" applyBorder="1" applyAlignment="1">
      <alignment horizontal="center" vertical="center" wrapText="1"/>
    </xf>
    <xf numFmtId="0" fontId="6" fillId="33" borderId="0" xfId="0" applyFont="1" applyFill="1"/>
    <xf numFmtId="0" fontId="7" fillId="33" borderId="0" xfId="0" applyFont="1" applyFill="1"/>
    <xf numFmtId="0" fontId="7" fillId="33" borderId="0" xfId="0" applyFont="1" applyFill="1" applyAlignment="1"/>
    <xf numFmtId="0" fontId="7" fillId="33" borderId="0" xfId="0" applyFont="1" applyFill="1" applyAlignment="1">
      <alignment horizontal="right"/>
    </xf>
    <xf numFmtId="0" fontId="6" fillId="33" borderId="0" xfId="0" applyFont="1" applyFill="1" applyAlignment="1">
      <alignment horizontal="right"/>
    </xf>
    <xf numFmtId="165" fontId="0" fillId="0" borderId="0" xfId="0" applyNumberFormat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164" fontId="7" fillId="0" borderId="1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0" fillId="0" borderId="2" xfId="0" applyBorder="1" applyAlignment="1">
      <alignment horizontal="center" wrapText="1"/>
    </xf>
    <xf numFmtId="0" fontId="8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4" fillId="0" borderId="1" xfId="0" applyFont="1" applyBorder="1"/>
    <xf numFmtId="0" fontId="6" fillId="33" borderId="1" xfId="0" applyFont="1" applyFill="1" applyBorder="1" applyAlignment="1">
      <alignment horizontal="center"/>
    </xf>
    <xf numFmtId="0" fontId="8" fillId="33" borderId="1" xfId="0" applyFont="1" applyFill="1" applyBorder="1" applyAlignment="1">
      <alignment horizontal="center" vertical="center" wrapText="1"/>
    </xf>
    <xf numFmtId="0" fontId="7" fillId="33" borderId="2" xfId="0" applyFont="1" applyFill="1" applyBorder="1" applyAlignment="1">
      <alignment horizontal="center" vertical="center"/>
    </xf>
    <xf numFmtId="0" fontId="6" fillId="33" borderId="2" xfId="0" applyFont="1" applyFill="1" applyBorder="1" applyAlignment="1">
      <alignment horizontal="center" wrapText="1"/>
    </xf>
    <xf numFmtId="0" fontId="6" fillId="33" borderId="3" xfId="0" applyFont="1" applyFill="1" applyBorder="1" applyAlignment="1">
      <alignment horizontal="center" wrapText="1"/>
    </xf>
    <xf numFmtId="0" fontId="6" fillId="33" borderId="1" xfId="0" applyFont="1" applyFill="1" applyBorder="1" applyAlignment="1">
      <alignment horizontal="center" wrapText="1"/>
    </xf>
    <xf numFmtId="0" fontId="7" fillId="33" borderId="2" xfId="0" applyFont="1" applyFill="1" applyBorder="1" applyAlignment="1">
      <alignment horizontal="center" wrapText="1"/>
    </xf>
    <xf numFmtId="0" fontId="7" fillId="33" borderId="3" xfId="0" applyFont="1" applyFill="1" applyBorder="1" applyAlignment="1">
      <alignment horizontal="center" wrapText="1"/>
    </xf>
    <xf numFmtId="0" fontId="7" fillId="3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Border="1"/>
    <xf numFmtId="0" fontId="10" fillId="0" borderId="0" xfId="0" applyFont="1" applyBorder="1"/>
    <xf numFmtId="164" fontId="15" fillId="33" borderId="1" xfId="0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0" fontId="8" fillId="33" borderId="0" xfId="0" applyFont="1" applyFill="1" applyBorder="1" applyAlignment="1">
      <alignment horizontal="left"/>
    </xf>
    <xf numFmtId="0" fontId="8" fillId="33" borderId="0" xfId="0" applyFont="1" applyFill="1" applyBorder="1" applyAlignment="1">
      <alignment horizontal="center" wrapText="1"/>
    </xf>
    <xf numFmtId="164" fontId="16" fillId="33" borderId="0" xfId="0" applyNumberFormat="1" applyFont="1" applyFill="1" applyBorder="1" applyAlignment="1">
      <alignment horizontal="center" vertical="center"/>
    </xf>
    <xf numFmtId="0" fontId="8" fillId="3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textRotation="90"/>
    </xf>
    <xf numFmtId="164" fontId="7" fillId="0" borderId="1" xfId="0" applyNumberFormat="1" applyFont="1" applyBorder="1" applyAlignment="1">
      <alignment horizontal="center" vertical="center"/>
    </xf>
    <xf numFmtId="0" fontId="7" fillId="33" borderId="1" xfId="0" applyFont="1" applyFill="1" applyBorder="1" applyAlignment="1">
      <alignment horizontal="left"/>
    </xf>
    <xf numFmtId="0" fontId="7" fillId="33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7" fillId="33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3" borderId="0" xfId="0" applyFont="1" applyFill="1" applyAlignment="1">
      <alignment horizontal="center" vertical="center" wrapText="1"/>
    </xf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U31"/>
  <sheetViews>
    <sheetView topLeftCell="A15" workbookViewId="0">
      <selection activeCell="Q22" sqref="Q22"/>
    </sheetView>
  </sheetViews>
  <sheetFormatPr defaultColWidth="9.140625" defaultRowHeight="15" x14ac:dyDescent="0.25"/>
  <cols>
    <col min="1" max="1" width="4.7109375" style="11" customWidth="1"/>
    <col min="2" max="2" width="39.5703125" style="11" customWidth="1"/>
    <col min="3" max="4" width="9.140625" style="11"/>
    <col min="5" max="5" width="6.28515625" style="11" customWidth="1"/>
    <col min="6" max="8" width="9.140625" style="11"/>
    <col min="9" max="9" width="9.85546875" style="11" customWidth="1"/>
    <col min="10" max="10" width="9.140625" style="11"/>
    <col min="11" max="12" width="6.5703125" style="11" customWidth="1"/>
    <col min="13" max="13" width="7" style="11" customWidth="1"/>
    <col min="14" max="14" width="9.140625" style="11"/>
    <col min="15" max="15" width="6.85546875" style="11" customWidth="1"/>
    <col min="16" max="16" width="8.5703125" style="11" customWidth="1"/>
    <col min="17" max="17" width="21.5703125" style="11" customWidth="1"/>
    <col min="18" max="18" width="11.42578125" style="11" customWidth="1"/>
    <col min="19" max="16384" width="9.140625" style="11"/>
  </cols>
  <sheetData>
    <row r="1" spans="1:18" ht="15" customHeight="1" x14ac:dyDescent="0.25">
      <c r="A1" s="148" t="s">
        <v>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8" ht="146.25" customHeight="1" x14ac:dyDescent="0.25">
      <c r="A2" s="20"/>
      <c r="B2" s="25" t="s">
        <v>177</v>
      </c>
      <c r="C2" s="15" t="s">
        <v>16</v>
      </c>
      <c r="D2" s="113" t="s">
        <v>81</v>
      </c>
      <c r="E2" s="15" t="s">
        <v>82</v>
      </c>
      <c r="F2" s="15" t="s">
        <v>83</v>
      </c>
      <c r="G2" s="15" t="s">
        <v>89</v>
      </c>
      <c r="H2" s="15" t="s">
        <v>91</v>
      </c>
      <c r="I2" s="15" t="s">
        <v>84</v>
      </c>
      <c r="J2" s="15" t="s">
        <v>87</v>
      </c>
      <c r="K2" s="114" t="s">
        <v>86</v>
      </c>
      <c r="L2" s="16" t="s">
        <v>85</v>
      </c>
      <c r="M2" s="116" t="s">
        <v>88</v>
      </c>
      <c r="N2" s="26" t="s">
        <v>14</v>
      </c>
      <c r="O2" s="27" t="s">
        <v>13</v>
      </c>
      <c r="P2" s="26" t="s">
        <v>12</v>
      </c>
      <c r="Q2" s="27" t="s">
        <v>0</v>
      </c>
    </row>
    <row r="3" spans="1:18" ht="15.75" customHeight="1" x14ac:dyDescent="0.25">
      <c r="A3" s="42">
        <v>1</v>
      </c>
      <c r="B3" s="123" t="s">
        <v>42</v>
      </c>
      <c r="C3" s="117">
        <v>96</v>
      </c>
      <c r="D3" s="117">
        <v>98</v>
      </c>
      <c r="E3" s="117">
        <v>98</v>
      </c>
      <c r="F3" s="117">
        <v>99</v>
      </c>
      <c r="G3" s="117"/>
      <c r="H3" s="117"/>
      <c r="I3" s="117">
        <v>90</v>
      </c>
      <c r="J3" s="117">
        <v>100</v>
      </c>
      <c r="K3" s="117">
        <v>95</v>
      </c>
      <c r="L3" s="117">
        <v>100</v>
      </c>
      <c r="M3" s="117">
        <v>98</v>
      </c>
      <c r="N3" s="115">
        <v>97.1</v>
      </c>
      <c r="O3" s="115"/>
      <c r="P3" s="22">
        <v>97.1</v>
      </c>
      <c r="Q3" s="18"/>
      <c r="R3" s="97"/>
    </row>
    <row r="4" spans="1:18" ht="15.75" customHeight="1" x14ac:dyDescent="0.25">
      <c r="A4" s="42">
        <v>2</v>
      </c>
      <c r="B4" s="136" t="s">
        <v>95</v>
      </c>
      <c r="C4" s="117">
        <v>99</v>
      </c>
      <c r="D4" s="117">
        <v>98</v>
      </c>
      <c r="E4" s="117">
        <v>98</v>
      </c>
      <c r="F4" s="117">
        <v>98</v>
      </c>
      <c r="G4" s="117"/>
      <c r="H4" s="117"/>
      <c r="I4" s="117">
        <v>90</v>
      </c>
      <c r="J4" s="117">
        <v>95</v>
      </c>
      <c r="K4" s="117">
        <v>95</v>
      </c>
      <c r="L4" s="117">
        <v>95</v>
      </c>
      <c r="M4" s="117">
        <v>95</v>
      </c>
      <c r="N4" s="115">
        <v>95.9</v>
      </c>
      <c r="O4" s="22"/>
      <c r="P4" s="22">
        <v>95.9</v>
      </c>
      <c r="Q4" s="18"/>
      <c r="R4" s="97"/>
    </row>
    <row r="5" spans="1:18" s="33" customFormat="1" ht="15.75" customHeight="1" x14ac:dyDescent="0.25">
      <c r="A5" s="42">
        <v>3</v>
      </c>
      <c r="B5" s="154" t="s">
        <v>104</v>
      </c>
      <c r="C5" s="155">
        <v>95</v>
      </c>
      <c r="D5" s="155">
        <v>98</v>
      </c>
      <c r="E5" s="155">
        <v>98</v>
      </c>
      <c r="F5" s="155"/>
      <c r="G5" s="155"/>
      <c r="H5" s="155">
        <v>96</v>
      </c>
      <c r="I5" s="155">
        <v>90</v>
      </c>
      <c r="J5" s="155">
        <v>98</v>
      </c>
      <c r="K5" s="155">
        <v>95</v>
      </c>
      <c r="L5" s="155">
        <v>98</v>
      </c>
      <c r="M5" s="155">
        <v>95</v>
      </c>
      <c r="N5" s="115">
        <v>95.9</v>
      </c>
      <c r="O5" s="22"/>
      <c r="P5" s="22">
        <v>95.9</v>
      </c>
      <c r="Q5" s="18"/>
    </row>
    <row r="6" spans="1:18" ht="15.75" customHeight="1" x14ac:dyDescent="0.25">
      <c r="A6" s="42">
        <v>4</v>
      </c>
      <c r="B6" s="137" t="s">
        <v>109</v>
      </c>
      <c r="C6" s="138">
        <v>94</v>
      </c>
      <c r="D6" s="138">
        <v>100</v>
      </c>
      <c r="E6" s="138">
        <v>100</v>
      </c>
      <c r="F6" s="138"/>
      <c r="G6" s="138"/>
      <c r="H6" s="138">
        <v>96</v>
      </c>
      <c r="I6" s="138">
        <v>90</v>
      </c>
      <c r="J6" s="138">
        <v>95</v>
      </c>
      <c r="K6" s="138">
        <v>95</v>
      </c>
      <c r="L6" s="138">
        <v>95</v>
      </c>
      <c r="M6" s="138">
        <v>95</v>
      </c>
      <c r="N6" s="115">
        <v>95.6</v>
      </c>
      <c r="O6" s="22"/>
      <c r="P6" s="22">
        <v>95.6</v>
      </c>
      <c r="Q6" s="18"/>
      <c r="R6" s="93"/>
    </row>
    <row r="7" spans="1:18" ht="15.75" customHeight="1" x14ac:dyDescent="0.25">
      <c r="A7" s="42">
        <v>19</v>
      </c>
      <c r="B7" s="87" t="s">
        <v>103</v>
      </c>
      <c r="C7" s="89">
        <v>92</v>
      </c>
      <c r="D7" s="89">
        <v>90</v>
      </c>
      <c r="E7" s="89">
        <v>92</v>
      </c>
      <c r="F7" s="89"/>
      <c r="G7" s="89">
        <v>96</v>
      </c>
      <c r="H7" s="89"/>
      <c r="I7" s="89">
        <v>90</v>
      </c>
      <c r="J7" s="89">
        <v>90</v>
      </c>
      <c r="K7" s="89">
        <v>90</v>
      </c>
      <c r="L7" s="89">
        <v>90</v>
      </c>
      <c r="M7" s="89">
        <v>85</v>
      </c>
      <c r="N7" s="115">
        <v>90.6</v>
      </c>
      <c r="O7" s="22">
        <v>5</v>
      </c>
      <c r="P7" s="22">
        <v>95.6</v>
      </c>
      <c r="Q7" s="18"/>
    </row>
    <row r="8" spans="1:18" s="33" customFormat="1" ht="15.75" customHeight="1" x14ac:dyDescent="0.25">
      <c r="A8" s="42">
        <v>5</v>
      </c>
      <c r="B8" s="123" t="s">
        <v>108</v>
      </c>
      <c r="C8" s="117">
        <v>94</v>
      </c>
      <c r="D8" s="117">
        <v>98</v>
      </c>
      <c r="E8" s="117">
        <v>98</v>
      </c>
      <c r="F8" s="117"/>
      <c r="G8" s="117"/>
      <c r="H8" s="117">
        <v>95</v>
      </c>
      <c r="I8" s="117">
        <v>90</v>
      </c>
      <c r="J8" s="117">
        <v>95</v>
      </c>
      <c r="K8" s="117">
        <v>95</v>
      </c>
      <c r="L8" s="117">
        <v>95</v>
      </c>
      <c r="M8" s="117">
        <v>95</v>
      </c>
      <c r="N8" s="115">
        <v>95</v>
      </c>
      <c r="O8" s="22"/>
      <c r="P8" s="22">
        <v>95</v>
      </c>
      <c r="Q8" s="18"/>
      <c r="R8" s="97"/>
    </row>
    <row r="9" spans="1:18" ht="15.75" customHeight="1" x14ac:dyDescent="0.25">
      <c r="A9" s="42">
        <v>6</v>
      </c>
      <c r="B9" s="94" t="s">
        <v>94</v>
      </c>
      <c r="C9" s="89">
        <v>100</v>
      </c>
      <c r="D9" s="89">
        <v>90</v>
      </c>
      <c r="E9" s="117">
        <v>92</v>
      </c>
      <c r="F9" s="89">
        <v>95</v>
      </c>
      <c r="G9" s="117"/>
      <c r="H9" s="117"/>
      <c r="I9" s="117">
        <v>90</v>
      </c>
      <c r="J9" s="117">
        <v>98</v>
      </c>
      <c r="K9" s="117">
        <v>90</v>
      </c>
      <c r="L9" s="117">
        <v>98</v>
      </c>
      <c r="M9" s="117">
        <v>95</v>
      </c>
      <c r="N9" s="115">
        <v>94.2</v>
      </c>
      <c r="O9" s="22"/>
      <c r="P9" s="22">
        <v>94.2</v>
      </c>
      <c r="Q9" s="18"/>
      <c r="R9" s="43"/>
    </row>
    <row r="10" spans="1:18" s="33" customFormat="1" ht="15.75" customHeight="1" x14ac:dyDescent="0.25">
      <c r="A10" s="42">
        <v>7</v>
      </c>
      <c r="B10" s="91" t="s">
        <v>100</v>
      </c>
      <c r="C10" s="88">
        <v>97</v>
      </c>
      <c r="D10" s="88">
        <v>96</v>
      </c>
      <c r="E10" s="117">
        <v>96</v>
      </c>
      <c r="F10" s="90"/>
      <c r="G10" s="117">
        <v>98</v>
      </c>
      <c r="H10" s="117"/>
      <c r="I10" s="117">
        <v>90</v>
      </c>
      <c r="J10" s="117">
        <v>92</v>
      </c>
      <c r="K10" s="117">
        <v>95</v>
      </c>
      <c r="L10" s="117">
        <v>92</v>
      </c>
      <c r="M10" s="117">
        <v>90</v>
      </c>
      <c r="N10" s="115">
        <v>94</v>
      </c>
      <c r="O10" s="23"/>
      <c r="P10" s="22">
        <v>94</v>
      </c>
      <c r="Q10" s="118"/>
      <c r="R10" s="92"/>
    </row>
    <row r="11" spans="1:18" ht="15.75" customHeight="1" x14ac:dyDescent="0.25">
      <c r="A11" s="42">
        <v>8</v>
      </c>
      <c r="B11" s="91" t="s">
        <v>98</v>
      </c>
      <c r="C11" s="88">
        <v>98</v>
      </c>
      <c r="D11" s="88">
        <v>98</v>
      </c>
      <c r="E11" s="88">
        <v>95</v>
      </c>
      <c r="F11" s="88"/>
      <c r="G11" s="88">
        <v>90</v>
      </c>
      <c r="H11" s="88"/>
      <c r="I11" s="88">
        <v>90</v>
      </c>
      <c r="J11" s="88">
        <v>95</v>
      </c>
      <c r="K11" s="88">
        <v>90</v>
      </c>
      <c r="L11" s="88">
        <v>95</v>
      </c>
      <c r="M11" s="88">
        <v>90</v>
      </c>
      <c r="N11" s="115">
        <v>93.4</v>
      </c>
      <c r="O11" s="22"/>
      <c r="P11" s="22">
        <v>93.4</v>
      </c>
      <c r="Q11" s="18"/>
    </row>
    <row r="12" spans="1:18" ht="15.75" customHeight="1" x14ac:dyDescent="0.25">
      <c r="A12" s="42">
        <v>9</v>
      </c>
      <c r="B12" s="123" t="s">
        <v>107</v>
      </c>
      <c r="C12" s="117">
        <v>90</v>
      </c>
      <c r="D12" s="117">
        <v>95</v>
      </c>
      <c r="E12" s="117">
        <v>95</v>
      </c>
      <c r="F12" s="117"/>
      <c r="G12" s="117"/>
      <c r="H12" s="117">
        <v>95</v>
      </c>
      <c r="I12" s="117">
        <v>90</v>
      </c>
      <c r="J12" s="117">
        <v>95</v>
      </c>
      <c r="K12" s="117">
        <v>90</v>
      </c>
      <c r="L12" s="117">
        <v>95</v>
      </c>
      <c r="M12" s="117">
        <v>95</v>
      </c>
      <c r="N12" s="115">
        <v>93.3</v>
      </c>
      <c r="O12" s="22"/>
      <c r="P12" s="22">
        <v>93.3</v>
      </c>
      <c r="Q12" s="34"/>
      <c r="R12" s="97"/>
    </row>
    <row r="13" spans="1:18" ht="15.75" customHeight="1" x14ac:dyDescent="0.25">
      <c r="A13" s="42">
        <v>10</v>
      </c>
      <c r="B13" s="121" t="s">
        <v>92</v>
      </c>
      <c r="C13" s="88">
        <v>95</v>
      </c>
      <c r="D13" s="88">
        <v>90</v>
      </c>
      <c r="E13" s="124">
        <v>90</v>
      </c>
      <c r="F13" s="88">
        <v>96</v>
      </c>
      <c r="G13" s="124"/>
      <c r="H13" s="124"/>
      <c r="I13" s="124">
        <v>90</v>
      </c>
      <c r="J13" s="124">
        <v>95</v>
      </c>
      <c r="K13" s="124">
        <v>92</v>
      </c>
      <c r="L13" s="124">
        <v>95</v>
      </c>
      <c r="M13" s="124">
        <v>95</v>
      </c>
      <c r="N13" s="115">
        <v>93.1</v>
      </c>
      <c r="O13" s="22"/>
      <c r="P13" s="22">
        <v>93.1</v>
      </c>
      <c r="Q13" s="122"/>
      <c r="R13" s="43"/>
    </row>
    <row r="14" spans="1:18" s="33" customFormat="1" ht="15.75" customHeight="1" x14ac:dyDescent="0.25">
      <c r="A14" s="42">
        <v>11</v>
      </c>
      <c r="B14" s="91" t="s">
        <v>101</v>
      </c>
      <c r="C14" s="88">
        <v>90</v>
      </c>
      <c r="D14" s="88">
        <v>90</v>
      </c>
      <c r="E14" s="124">
        <v>98</v>
      </c>
      <c r="F14" s="88"/>
      <c r="G14" s="124">
        <v>98</v>
      </c>
      <c r="H14" s="124"/>
      <c r="I14" s="124">
        <v>90</v>
      </c>
      <c r="J14" s="124">
        <v>92</v>
      </c>
      <c r="K14" s="124">
        <v>90</v>
      </c>
      <c r="L14" s="124">
        <v>92</v>
      </c>
      <c r="M14" s="124">
        <v>98</v>
      </c>
      <c r="N14" s="115">
        <v>93.1</v>
      </c>
      <c r="O14" s="22"/>
      <c r="P14" s="22">
        <v>93.1</v>
      </c>
      <c r="Q14" s="19"/>
    </row>
    <row r="15" spans="1:18" s="33" customFormat="1" ht="15.75" customHeight="1" x14ac:dyDescent="0.25">
      <c r="A15" s="42">
        <v>12</v>
      </c>
      <c r="B15" s="121" t="s">
        <v>96</v>
      </c>
      <c r="C15" s="88">
        <v>90</v>
      </c>
      <c r="D15" s="88">
        <v>95</v>
      </c>
      <c r="E15" s="124">
        <v>95</v>
      </c>
      <c r="F15" s="88"/>
      <c r="G15" s="124">
        <v>96</v>
      </c>
      <c r="H15" s="124"/>
      <c r="I15" s="124">
        <v>90</v>
      </c>
      <c r="J15" s="124">
        <v>93</v>
      </c>
      <c r="K15" s="124">
        <v>95</v>
      </c>
      <c r="L15" s="124">
        <v>93</v>
      </c>
      <c r="M15" s="124">
        <v>90</v>
      </c>
      <c r="N15" s="115">
        <v>93</v>
      </c>
      <c r="O15" s="22"/>
      <c r="P15" s="22">
        <v>93</v>
      </c>
      <c r="Q15" s="18"/>
      <c r="R15" s="11"/>
    </row>
    <row r="16" spans="1:18" s="33" customFormat="1" ht="15.75" customHeight="1" x14ac:dyDescent="0.25">
      <c r="A16" s="42">
        <v>13</v>
      </c>
      <c r="B16" s="123" t="s">
        <v>102</v>
      </c>
      <c r="C16" s="117">
        <v>90</v>
      </c>
      <c r="D16" s="117">
        <v>98</v>
      </c>
      <c r="E16" s="117">
        <v>95</v>
      </c>
      <c r="F16" s="117"/>
      <c r="G16" s="117">
        <v>98</v>
      </c>
      <c r="H16" s="117"/>
      <c r="I16" s="117">
        <v>90</v>
      </c>
      <c r="J16" s="117">
        <v>90</v>
      </c>
      <c r="K16" s="117">
        <v>95</v>
      </c>
      <c r="L16" s="117">
        <v>90</v>
      </c>
      <c r="M16" s="117">
        <v>90</v>
      </c>
      <c r="N16" s="115">
        <v>92.9</v>
      </c>
      <c r="O16" s="22"/>
      <c r="P16" s="22">
        <v>92.9</v>
      </c>
      <c r="Q16" s="18"/>
      <c r="R16" s="97"/>
    </row>
    <row r="17" spans="1:21" s="33" customFormat="1" ht="15.75" customHeight="1" x14ac:dyDescent="0.25">
      <c r="A17" s="42">
        <v>14</v>
      </c>
      <c r="B17" s="91" t="s">
        <v>93</v>
      </c>
      <c r="C17" s="88">
        <v>91</v>
      </c>
      <c r="D17" s="88">
        <v>90</v>
      </c>
      <c r="E17" s="88">
        <v>90</v>
      </c>
      <c r="F17" s="88">
        <v>96</v>
      </c>
      <c r="G17" s="88"/>
      <c r="H17" s="88"/>
      <c r="I17" s="88">
        <v>90</v>
      </c>
      <c r="J17" s="88">
        <v>95</v>
      </c>
      <c r="K17" s="88">
        <v>92</v>
      </c>
      <c r="L17" s="88">
        <v>95</v>
      </c>
      <c r="M17" s="88">
        <v>95</v>
      </c>
      <c r="N17" s="115">
        <v>92.7</v>
      </c>
      <c r="O17" s="22"/>
      <c r="P17" s="22">
        <v>92.7</v>
      </c>
      <c r="Q17" s="21"/>
      <c r="R17" s="92"/>
    </row>
    <row r="18" spans="1:21" ht="15.75" customHeight="1" x14ac:dyDescent="0.25">
      <c r="A18" s="42">
        <v>15</v>
      </c>
      <c r="B18" s="87" t="s">
        <v>106</v>
      </c>
      <c r="C18" s="88">
        <v>93</v>
      </c>
      <c r="D18" s="88">
        <v>98</v>
      </c>
      <c r="E18" s="117">
        <v>92</v>
      </c>
      <c r="F18" s="88"/>
      <c r="G18" s="117"/>
      <c r="H18" s="117">
        <v>95</v>
      </c>
      <c r="I18" s="117">
        <v>90</v>
      </c>
      <c r="J18" s="117">
        <v>90</v>
      </c>
      <c r="K18" s="117">
        <v>95</v>
      </c>
      <c r="L18" s="117">
        <v>90</v>
      </c>
      <c r="M18" s="117">
        <v>90</v>
      </c>
      <c r="N18" s="115">
        <v>92.6</v>
      </c>
      <c r="O18" s="22"/>
      <c r="P18" s="22">
        <v>92.6</v>
      </c>
      <c r="Q18" s="18"/>
      <c r="R18" s="33"/>
      <c r="U18" s="93"/>
    </row>
    <row r="19" spans="1:21" s="33" customFormat="1" ht="15.75" customHeight="1" x14ac:dyDescent="0.25">
      <c r="A19" s="42">
        <v>16</v>
      </c>
      <c r="B19" s="94" t="s">
        <v>99</v>
      </c>
      <c r="C19" s="117">
        <v>96</v>
      </c>
      <c r="D19" s="117">
        <v>90</v>
      </c>
      <c r="E19" s="117">
        <v>90</v>
      </c>
      <c r="F19" s="117"/>
      <c r="G19" s="117">
        <v>98</v>
      </c>
      <c r="H19" s="117"/>
      <c r="I19" s="117">
        <v>90</v>
      </c>
      <c r="J19" s="117">
        <v>90</v>
      </c>
      <c r="K19" s="117">
        <v>90</v>
      </c>
      <c r="L19" s="117">
        <v>90</v>
      </c>
      <c r="M19" s="117">
        <v>98</v>
      </c>
      <c r="N19" s="115">
        <v>92.4</v>
      </c>
      <c r="O19" s="22"/>
      <c r="P19" s="22">
        <v>92.4</v>
      </c>
      <c r="Q19" s="20"/>
      <c r="R19" s="97"/>
    </row>
    <row r="20" spans="1:21" ht="15.75" customHeight="1" x14ac:dyDescent="0.25">
      <c r="A20" s="42">
        <v>17</v>
      </c>
      <c r="B20" s="91" t="s">
        <v>73</v>
      </c>
      <c r="C20" s="88">
        <v>75</v>
      </c>
      <c r="D20" s="88">
        <v>98</v>
      </c>
      <c r="E20" s="117">
        <v>95</v>
      </c>
      <c r="F20" s="88">
        <v>97</v>
      </c>
      <c r="G20" s="117"/>
      <c r="H20" s="117"/>
      <c r="I20" s="117">
        <v>90</v>
      </c>
      <c r="J20" s="117">
        <v>95</v>
      </c>
      <c r="K20" s="117">
        <v>92</v>
      </c>
      <c r="L20" s="117">
        <v>95</v>
      </c>
      <c r="M20" s="117">
        <v>90</v>
      </c>
      <c r="N20" s="115">
        <v>91.9</v>
      </c>
      <c r="O20" s="22"/>
      <c r="P20" s="22">
        <v>91.9</v>
      </c>
      <c r="Q20" s="34"/>
      <c r="R20" s="43"/>
    </row>
    <row r="21" spans="1:21" s="33" customFormat="1" ht="15.75" customHeight="1" x14ac:dyDescent="0.25">
      <c r="A21" s="42">
        <v>18</v>
      </c>
      <c r="B21" s="91" t="s">
        <v>97</v>
      </c>
      <c r="C21" s="88">
        <v>90</v>
      </c>
      <c r="D21" s="88">
        <v>90</v>
      </c>
      <c r="E21" s="124">
        <v>90</v>
      </c>
      <c r="F21" s="88"/>
      <c r="G21" s="124">
        <v>90</v>
      </c>
      <c r="H21" s="124"/>
      <c r="I21" s="124">
        <v>90</v>
      </c>
      <c r="J21" s="124">
        <v>95</v>
      </c>
      <c r="K21" s="124">
        <v>92</v>
      </c>
      <c r="L21" s="124">
        <v>95</v>
      </c>
      <c r="M21" s="124">
        <v>90</v>
      </c>
      <c r="N21" s="115">
        <v>91.3</v>
      </c>
      <c r="O21" s="22"/>
      <c r="P21" s="22">
        <v>91.3</v>
      </c>
      <c r="Q21" s="19"/>
    </row>
    <row r="22" spans="1:21" s="33" customFormat="1" ht="15.75" customHeight="1" x14ac:dyDescent="0.25">
      <c r="A22" s="42">
        <v>20</v>
      </c>
      <c r="B22" s="156" t="s">
        <v>105</v>
      </c>
      <c r="C22" s="155">
        <v>60</v>
      </c>
      <c r="D22" s="155">
        <v>98</v>
      </c>
      <c r="E22" s="155">
        <v>92</v>
      </c>
      <c r="F22" s="155"/>
      <c r="G22" s="155"/>
      <c r="H22" s="155">
        <v>95</v>
      </c>
      <c r="I22" s="155">
        <v>90</v>
      </c>
      <c r="J22" s="155">
        <v>95</v>
      </c>
      <c r="K22" s="155">
        <v>95</v>
      </c>
      <c r="L22" s="155">
        <v>95</v>
      </c>
      <c r="M22" s="155">
        <v>95</v>
      </c>
      <c r="N22" s="115">
        <v>90.6</v>
      </c>
      <c r="O22" s="22"/>
      <c r="P22" s="22">
        <v>90.6</v>
      </c>
      <c r="Q22" s="20"/>
    </row>
    <row r="23" spans="1:21" s="33" customFormat="1" ht="15.75" customHeight="1" x14ac:dyDescent="0.25">
      <c r="A23" s="28"/>
      <c r="N23" s="95"/>
      <c r="O23" s="95"/>
      <c r="P23" s="95"/>
      <c r="Q23" s="75"/>
      <c r="R23" s="11"/>
    </row>
    <row r="24" spans="1:21" x14ac:dyDescent="0.25">
      <c r="A24" s="28"/>
    </row>
    <row r="25" spans="1:21" ht="17.25" customHeight="1" x14ac:dyDescent="0.25">
      <c r="A25" s="29"/>
      <c r="B25" s="29" t="s">
        <v>2</v>
      </c>
      <c r="C25" s="30" t="s">
        <v>3</v>
      </c>
      <c r="D25" s="30"/>
      <c r="E25" s="96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21" ht="18.75" customHeight="1" x14ac:dyDescent="0.25">
      <c r="A26" s="29"/>
      <c r="B26" s="29" t="s">
        <v>4</v>
      </c>
      <c r="C26" s="30" t="s">
        <v>5</v>
      </c>
      <c r="D26" s="30"/>
      <c r="E26" s="96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21" ht="17.25" customHeight="1" x14ac:dyDescent="0.25">
      <c r="A27" s="29"/>
      <c r="B27" s="31" t="s">
        <v>6</v>
      </c>
      <c r="C27" s="30" t="s">
        <v>7</v>
      </c>
      <c r="D27" s="30"/>
      <c r="E27" s="96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21" ht="16.5" customHeight="1" x14ac:dyDescent="0.25">
      <c r="A28" s="29"/>
      <c r="B28" s="31" t="s">
        <v>6</v>
      </c>
      <c r="C28" s="30" t="s">
        <v>8</v>
      </c>
      <c r="D28" s="30"/>
      <c r="E28" s="96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21" ht="18" customHeight="1" x14ac:dyDescent="0.25">
      <c r="B29" s="32" t="s">
        <v>6</v>
      </c>
      <c r="C29" s="11" t="s">
        <v>9</v>
      </c>
    </row>
    <row r="30" spans="1:21" ht="18" customHeight="1" x14ac:dyDescent="0.25">
      <c r="B30" s="32" t="s">
        <v>6</v>
      </c>
      <c r="C30" s="11" t="s">
        <v>79</v>
      </c>
    </row>
    <row r="31" spans="1:21" ht="16.5" customHeight="1" x14ac:dyDescent="0.25">
      <c r="B31" s="32" t="s">
        <v>6</v>
      </c>
      <c r="C31" s="11" t="s">
        <v>10</v>
      </c>
    </row>
  </sheetData>
  <sortState ref="A3:Q54">
    <sortCondition descending="1" ref="N3"/>
  </sortState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31"/>
  <sheetViews>
    <sheetView topLeftCell="A15" workbookViewId="0">
      <selection activeCell="P6" sqref="P6"/>
    </sheetView>
  </sheetViews>
  <sheetFormatPr defaultRowHeight="15" x14ac:dyDescent="0.25"/>
  <cols>
    <col min="1" max="1" width="4.7109375" style="76" customWidth="1"/>
    <col min="2" max="2" width="39.5703125" customWidth="1"/>
    <col min="3" max="5" width="9.140625" customWidth="1"/>
    <col min="11" max="11" width="11.7109375" customWidth="1"/>
    <col min="12" max="12" width="12.42578125" customWidth="1"/>
    <col min="13" max="13" width="8.42578125" customWidth="1"/>
    <col min="16" max="16" width="31.85546875" customWidth="1"/>
  </cols>
  <sheetData>
    <row r="1" spans="1:16" ht="15.75" customHeight="1" x14ac:dyDescent="0.25">
      <c r="A1" s="149" t="s">
        <v>17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6" ht="146.25" customHeight="1" x14ac:dyDescent="0.25">
      <c r="A2" s="20"/>
      <c r="B2" s="2" t="s">
        <v>176</v>
      </c>
      <c r="C2" s="15" t="s">
        <v>131</v>
      </c>
      <c r="D2" s="15" t="s">
        <v>132</v>
      </c>
      <c r="E2" s="15" t="s">
        <v>133</v>
      </c>
      <c r="F2" s="15" t="s">
        <v>134</v>
      </c>
      <c r="G2" s="15" t="s">
        <v>135</v>
      </c>
      <c r="H2" s="15" t="s">
        <v>136</v>
      </c>
      <c r="I2" s="15" t="s">
        <v>137</v>
      </c>
      <c r="J2" s="15" t="s">
        <v>138</v>
      </c>
      <c r="K2" s="15" t="s">
        <v>139</v>
      </c>
      <c r="L2" s="26" t="s">
        <v>14</v>
      </c>
      <c r="M2" s="3" t="s">
        <v>13</v>
      </c>
      <c r="N2" s="150" t="s">
        <v>12</v>
      </c>
    </row>
    <row r="3" spans="1:16" x14ac:dyDescent="0.25">
      <c r="A3" s="42">
        <v>1</v>
      </c>
      <c r="B3" s="36" t="s">
        <v>36</v>
      </c>
      <c r="C3" s="41">
        <v>96</v>
      </c>
      <c r="D3" s="41"/>
      <c r="E3" s="41">
        <v>98</v>
      </c>
      <c r="F3" s="41">
        <v>100</v>
      </c>
      <c r="G3" s="41">
        <v>98</v>
      </c>
      <c r="H3" s="41">
        <v>100</v>
      </c>
      <c r="I3" s="41">
        <v>92</v>
      </c>
      <c r="J3" s="41">
        <v>96</v>
      </c>
      <c r="K3" s="41">
        <v>96</v>
      </c>
      <c r="L3" s="22">
        <v>97</v>
      </c>
      <c r="M3" s="18">
        <v>5</v>
      </c>
      <c r="N3" s="151">
        <f>L3+M3</f>
        <v>102</v>
      </c>
      <c r="P3" s="80"/>
    </row>
    <row r="4" spans="1:16" x14ac:dyDescent="0.25">
      <c r="A4" s="42">
        <v>2</v>
      </c>
      <c r="B4" s="36" t="s">
        <v>27</v>
      </c>
      <c r="C4" s="41">
        <v>98</v>
      </c>
      <c r="D4" s="41">
        <v>98</v>
      </c>
      <c r="E4" s="41">
        <v>98</v>
      </c>
      <c r="F4" s="41">
        <v>100</v>
      </c>
      <c r="G4" s="41">
        <v>98</v>
      </c>
      <c r="H4" s="41"/>
      <c r="I4" s="41">
        <v>98</v>
      </c>
      <c r="J4" s="41">
        <v>98</v>
      </c>
      <c r="K4" s="41">
        <v>98</v>
      </c>
      <c r="L4" s="22">
        <v>98.3</v>
      </c>
      <c r="M4" s="139"/>
      <c r="N4" s="151">
        <f t="shared" ref="N4:N22" si="0">L4+M4</f>
        <v>98.3</v>
      </c>
      <c r="P4" s="80"/>
    </row>
    <row r="5" spans="1:16" ht="15" customHeight="1" x14ac:dyDescent="0.25">
      <c r="A5" s="42">
        <v>3</v>
      </c>
      <c r="B5" s="40" t="s">
        <v>77</v>
      </c>
      <c r="C5" s="41">
        <v>98</v>
      </c>
      <c r="D5" s="41">
        <v>97</v>
      </c>
      <c r="E5" s="41">
        <v>98</v>
      </c>
      <c r="F5" s="41">
        <v>100</v>
      </c>
      <c r="G5" s="41">
        <v>98</v>
      </c>
      <c r="H5" s="41"/>
      <c r="I5" s="41">
        <v>98</v>
      </c>
      <c r="J5" s="41">
        <v>96</v>
      </c>
      <c r="K5" s="41">
        <v>95</v>
      </c>
      <c r="L5" s="22">
        <v>97.5</v>
      </c>
      <c r="M5" s="18"/>
      <c r="N5" s="151">
        <f t="shared" si="0"/>
        <v>97.5</v>
      </c>
      <c r="P5" s="72"/>
    </row>
    <row r="6" spans="1:16" x14ac:dyDescent="0.25">
      <c r="A6" s="42">
        <v>4</v>
      </c>
      <c r="B6" s="36" t="s">
        <v>32</v>
      </c>
      <c r="C6" s="41">
        <v>98</v>
      </c>
      <c r="D6" s="41">
        <v>98</v>
      </c>
      <c r="E6" s="41">
        <v>98</v>
      </c>
      <c r="F6" s="41">
        <v>100</v>
      </c>
      <c r="G6" s="41">
        <v>95</v>
      </c>
      <c r="H6" s="41"/>
      <c r="I6" s="41">
        <v>98</v>
      </c>
      <c r="J6" s="41">
        <v>96</v>
      </c>
      <c r="K6" s="41">
        <v>95</v>
      </c>
      <c r="L6" s="22">
        <v>97.3</v>
      </c>
      <c r="M6" s="62"/>
      <c r="N6" s="151">
        <f t="shared" si="0"/>
        <v>97.3</v>
      </c>
      <c r="P6" s="82"/>
    </row>
    <row r="7" spans="1:16" ht="17.25" customHeight="1" x14ac:dyDescent="0.25">
      <c r="A7" s="42">
        <v>5</v>
      </c>
      <c r="B7" s="36" t="s">
        <v>22</v>
      </c>
      <c r="C7" s="41">
        <v>96</v>
      </c>
      <c r="D7" s="41">
        <v>98</v>
      </c>
      <c r="E7" s="41">
        <v>98</v>
      </c>
      <c r="F7" s="41">
        <v>98</v>
      </c>
      <c r="G7" s="41">
        <v>98</v>
      </c>
      <c r="H7" s="41">
        <v>92</v>
      </c>
      <c r="I7" s="41">
        <v>98</v>
      </c>
      <c r="J7" s="41">
        <v>96</v>
      </c>
      <c r="K7" s="41"/>
      <c r="L7" s="22">
        <v>96.8</v>
      </c>
      <c r="M7" s="18"/>
      <c r="N7" s="151">
        <f t="shared" si="0"/>
        <v>96.8</v>
      </c>
      <c r="P7" s="80"/>
    </row>
    <row r="8" spans="1:16" s="17" customFormat="1" ht="15.75" customHeight="1" x14ac:dyDescent="0.25">
      <c r="A8" s="42">
        <v>6</v>
      </c>
      <c r="B8" s="36" t="s">
        <v>70</v>
      </c>
      <c r="C8" s="20">
        <v>96</v>
      </c>
      <c r="D8" s="20">
        <v>98</v>
      </c>
      <c r="E8" s="20">
        <v>98</v>
      </c>
      <c r="F8" s="20">
        <v>98</v>
      </c>
      <c r="G8" s="20">
        <v>98</v>
      </c>
      <c r="H8" s="20">
        <v>92</v>
      </c>
      <c r="I8" s="20">
        <v>98</v>
      </c>
      <c r="J8" s="20">
        <v>96</v>
      </c>
      <c r="K8" s="20"/>
      <c r="L8" s="22">
        <v>96.8</v>
      </c>
      <c r="M8" s="18"/>
      <c r="N8" s="151">
        <f t="shared" si="0"/>
        <v>96.8</v>
      </c>
      <c r="P8" s="140"/>
    </row>
    <row r="9" spans="1:16" ht="15.75" customHeight="1" x14ac:dyDescent="0.25">
      <c r="A9" s="42">
        <v>7</v>
      </c>
      <c r="B9" s="36" t="s">
        <v>76</v>
      </c>
      <c r="C9" s="18">
        <v>96</v>
      </c>
      <c r="D9" s="18"/>
      <c r="E9" s="18">
        <v>98</v>
      </c>
      <c r="F9" s="18">
        <v>100</v>
      </c>
      <c r="G9" s="18">
        <v>98</v>
      </c>
      <c r="H9" s="18">
        <v>98</v>
      </c>
      <c r="I9" s="18">
        <v>90</v>
      </c>
      <c r="J9" s="18">
        <v>96</v>
      </c>
      <c r="K9" s="18">
        <v>97</v>
      </c>
      <c r="L9" s="22">
        <v>96.6</v>
      </c>
      <c r="M9" s="18"/>
      <c r="N9" s="151">
        <f t="shared" si="0"/>
        <v>96.6</v>
      </c>
      <c r="P9" s="82"/>
    </row>
    <row r="10" spans="1:16" s="24" customFormat="1" ht="14.25" customHeight="1" x14ac:dyDescent="0.25">
      <c r="A10" s="42">
        <v>8</v>
      </c>
      <c r="B10" s="36" t="s">
        <v>25</v>
      </c>
      <c r="C10" s="41">
        <v>96</v>
      </c>
      <c r="D10" s="41">
        <v>98</v>
      </c>
      <c r="E10" s="41">
        <v>98</v>
      </c>
      <c r="F10" s="41"/>
      <c r="G10" s="41">
        <v>98</v>
      </c>
      <c r="H10" s="41">
        <v>93</v>
      </c>
      <c r="I10" s="41">
        <v>96</v>
      </c>
      <c r="J10" s="41">
        <v>96</v>
      </c>
      <c r="K10" s="41">
        <v>97</v>
      </c>
      <c r="L10" s="22">
        <v>96.5</v>
      </c>
      <c r="M10" s="62"/>
      <c r="N10" s="151">
        <f t="shared" si="0"/>
        <v>96.5</v>
      </c>
      <c r="P10" s="141"/>
    </row>
    <row r="11" spans="1:16" x14ac:dyDescent="0.25">
      <c r="A11" s="42">
        <v>9</v>
      </c>
      <c r="B11" s="36" t="s">
        <v>29</v>
      </c>
      <c r="C11" s="20">
        <v>94</v>
      </c>
      <c r="D11" s="20"/>
      <c r="E11" s="20">
        <v>98</v>
      </c>
      <c r="F11" s="20">
        <v>100</v>
      </c>
      <c r="G11" s="20">
        <v>98</v>
      </c>
      <c r="H11" s="20">
        <v>97</v>
      </c>
      <c r="I11" s="20">
        <v>94</v>
      </c>
      <c r="J11" s="20">
        <v>96</v>
      </c>
      <c r="K11" s="20">
        <v>95</v>
      </c>
      <c r="L11" s="22">
        <v>96.5</v>
      </c>
      <c r="M11" s="62"/>
      <c r="N11" s="151">
        <f t="shared" si="0"/>
        <v>96.5</v>
      </c>
      <c r="P11" s="82"/>
    </row>
    <row r="12" spans="1:16" x14ac:dyDescent="0.25">
      <c r="A12" s="42">
        <v>10</v>
      </c>
      <c r="B12" s="36" t="s">
        <v>24</v>
      </c>
      <c r="C12" s="18">
        <v>96</v>
      </c>
      <c r="D12" s="18">
        <v>98</v>
      </c>
      <c r="E12" s="18">
        <v>98</v>
      </c>
      <c r="F12" s="18"/>
      <c r="G12" s="18">
        <v>95</v>
      </c>
      <c r="H12" s="18">
        <v>97</v>
      </c>
      <c r="I12" s="18">
        <v>94</v>
      </c>
      <c r="J12" s="18">
        <v>96</v>
      </c>
      <c r="K12" s="18">
        <v>97</v>
      </c>
      <c r="L12" s="22">
        <v>96.4</v>
      </c>
      <c r="M12" s="18"/>
      <c r="N12" s="151">
        <f t="shared" si="0"/>
        <v>96.4</v>
      </c>
      <c r="P12" s="82"/>
    </row>
    <row r="13" spans="1:16" x14ac:dyDescent="0.25">
      <c r="A13" s="42">
        <v>11</v>
      </c>
      <c r="B13" s="40" t="s">
        <v>23</v>
      </c>
      <c r="C13" s="41">
        <v>96</v>
      </c>
      <c r="D13" s="41">
        <v>95</v>
      </c>
      <c r="E13" s="41">
        <v>97</v>
      </c>
      <c r="F13" s="41">
        <v>95</v>
      </c>
      <c r="G13" s="41">
        <v>95</v>
      </c>
      <c r="H13" s="41">
        <v>98</v>
      </c>
      <c r="I13" s="41">
        <v>98</v>
      </c>
      <c r="J13" s="41">
        <v>96</v>
      </c>
      <c r="K13" s="41"/>
      <c r="L13" s="22">
        <v>96.3</v>
      </c>
      <c r="M13" s="18"/>
      <c r="N13" s="151">
        <f t="shared" si="0"/>
        <v>96.3</v>
      </c>
      <c r="P13" s="82"/>
    </row>
    <row r="14" spans="1:16" x14ac:dyDescent="0.25">
      <c r="A14" s="42">
        <v>12</v>
      </c>
      <c r="B14" s="40" t="s">
        <v>28</v>
      </c>
      <c r="C14" s="41">
        <v>94</v>
      </c>
      <c r="D14" s="41">
        <v>98</v>
      </c>
      <c r="E14" s="41">
        <v>98</v>
      </c>
      <c r="F14" s="41"/>
      <c r="G14" s="41">
        <v>98</v>
      </c>
      <c r="H14" s="41">
        <v>93</v>
      </c>
      <c r="I14" s="41">
        <v>96</v>
      </c>
      <c r="J14" s="41">
        <v>96</v>
      </c>
      <c r="K14" s="41">
        <v>97</v>
      </c>
      <c r="L14" s="22">
        <v>96.3</v>
      </c>
      <c r="M14" s="18"/>
      <c r="N14" s="151">
        <f t="shared" si="0"/>
        <v>96.3</v>
      </c>
      <c r="P14" s="82"/>
    </row>
    <row r="15" spans="1:16" s="17" customFormat="1" x14ac:dyDescent="0.25">
      <c r="A15" s="42">
        <v>13</v>
      </c>
      <c r="B15" s="36" t="s">
        <v>26</v>
      </c>
      <c r="C15" s="41">
        <v>96</v>
      </c>
      <c r="D15" s="41">
        <v>92</v>
      </c>
      <c r="E15" s="41">
        <v>98</v>
      </c>
      <c r="F15" s="41">
        <v>98</v>
      </c>
      <c r="G15" s="41">
        <v>98</v>
      </c>
      <c r="H15" s="41">
        <v>92</v>
      </c>
      <c r="I15" s="41">
        <v>98</v>
      </c>
      <c r="J15" s="41">
        <v>96</v>
      </c>
      <c r="K15" s="41"/>
      <c r="L15" s="22">
        <v>96</v>
      </c>
      <c r="M15" s="20"/>
      <c r="N15" s="151">
        <f t="shared" si="0"/>
        <v>96</v>
      </c>
      <c r="P15" s="140"/>
    </row>
    <row r="16" spans="1:16" x14ac:dyDescent="0.25">
      <c r="A16" s="42">
        <v>14</v>
      </c>
      <c r="B16" s="36" t="s">
        <v>30</v>
      </c>
      <c r="C16" s="41">
        <v>98</v>
      </c>
      <c r="D16" s="41">
        <v>95</v>
      </c>
      <c r="E16" s="41">
        <v>96</v>
      </c>
      <c r="F16" s="41">
        <v>100</v>
      </c>
      <c r="G16" s="41">
        <v>90</v>
      </c>
      <c r="H16" s="41"/>
      <c r="I16" s="41">
        <v>98</v>
      </c>
      <c r="J16" s="41">
        <v>94</v>
      </c>
      <c r="K16" s="41">
        <v>97</v>
      </c>
      <c r="L16" s="22">
        <v>96</v>
      </c>
      <c r="M16" s="139"/>
      <c r="N16" s="151">
        <f t="shared" si="0"/>
        <v>96</v>
      </c>
      <c r="P16" s="82"/>
    </row>
    <row r="17" spans="1:16" x14ac:dyDescent="0.25">
      <c r="A17" s="42">
        <v>15</v>
      </c>
      <c r="B17" s="36" t="s">
        <v>33</v>
      </c>
      <c r="C17" s="41">
        <v>96</v>
      </c>
      <c r="D17" s="41"/>
      <c r="E17" s="41">
        <v>99</v>
      </c>
      <c r="F17" s="41">
        <v>95</v>
      </c>
      <c r="G17" s="41">
        <v>90</v>
      </c>
      <c r="H17" s="41">
        <v>97</v>
      </c>
      <c r="I17" s="41">
        <v>94</v>
      </c>
      <c r="J17" s="41">
        <v>92</v>
      </c>
      <c r="K17" s="41">
        <v>95</v>
      </c>
      <c r="L17" s="22">
        <v>94.8</v>
      </c>
      <c r="M17" s="19"/>
      <c r="N17" s="151">
        <f t="shared" si="0"/>
        <v>94.8</v>
      </c>
      <c r="P17" s="82"/>
    </row>
    <row r="18" spans="1:16" x14ac:dyDescent="0.25">
      <c r="A18" s="42">
        <v>16</v>
      </c>
      <c r="B18" s="36" t="s">
        <v>35</v>
      </c>
      <c r="C18" s="20">
        <v>96</v>
      </c>
      <c r="D18" s="20">
        <v>98</v>
      </c>
      <c r="E18" s="20">
        <v>97</v>
      </c>
      <c r="F18" s="20">
        <v>90</v>
      </c>
      <c r="G18" s="20">
        <v>90</v>
      </c>
      <c r="H18" s="20">
        <v>92</v>
      </c>
      <c r="I18" s="20">
        <v>96</v>
      </c>
      <c r="J18" s="20">
        <v>90</v>
      </c>
      <c r="K18" s="20"/>
      <c r="L18" s="22">
        <v>93.6</v>
      </c>
      <c r="M18" s="18"/>
      <c r="N18" s="151">
        <f t="shared" si="0"/>
        <v>93.6</v>
      </c>
      <c r="P18" s="82"/>
    </row>
    <row r="19" spans="1:16" s="24" customFormat="1" x14ac:dyDescent="0.25">
      <c r="A19" s="42">
        <v>17</v>
      </c>
      <c r="B19" s="36" t="s">
        <v>71</v>
      </c>
      <c r="C19" s="41">
        <v>94</v>
      </c>
      <c r="D19" s="41">
        <v>95</v>
      </c>
      <c r="E19" s="41">
        <v>90</v>
      </c>
      <c r="F19" s="41"/>
      <c r="G19" s="41">
        <v>96</v>
      </c>
      <c r="H19" s="41">
        <v>90</v>
      </c>
      <c r="I19" s="41">
        <v>94</v>
      </c>
      <c r="J19" s="41">
        <v>94</v>
      </c>
      <c r="K19" s="41">
        <v>90</v>
      </c>
      <c r="L19" s="22">
        <v>92.9</v>
      </c>
      <c r="M19" s="18"/>
      <c r="N19" s="151">
        <f t="shared" si="0"/>
        <v>92.9</v>
      </c>
      <c r="P19" s="141"/>
    </row>
    <row r="20" spans="1:16" s="24" customFormat="1" x14ac:dyDescent="0.25">
      <c r="A20" s="42">
        <v>18</v>
      </c>
      <c r="B20" s="36" t="s">
        <v>80</v>
      </c>
      <c r="C20" s="41">
        <v>92</v>
      </c>
      <c r="D20" s="41">
        <v>90</v>
      </c>
      <c r="E20" s="41">
        <v>90</v>
      </c>
      <c r="F20" s="41">
        <v>90</v>
      </c>
      <c r="G20" s="41">
        <v>95</v>
      </c>
      <c r="H20" s="41">
        <v>92</v>
      </c>
      <c r="I20" s="41">
        <v>96</v>
      </c>
      <c r="J20" s="41">
        <v>90</v>
      </c>
      <c r="K20" s="41"/>
      <c r="L20" s="22">
        <v>91.9</v>
      </c>
      <c r="M20" s="18"/>
      <c r="N20" s="151">
        <f t="shared" si="0"/>
        <v>91.9</v>
      </c>
      <c r="P20" s="141"/>
    </row>
    <row r="21" spans="1:16" x14ac:dyDescent="0.25">
      <c r="A21" s="42">
        <v>19</v>
      </c>
      <c r="B21" s="36" t="s">
        <v>34</v>
      </c>
      <c r="C21" s="41">
        <v>96</v>
      </c>
      <c r="D21" s="41">
        <v>92</v>
      </c>
      <c r="E21" s="41">
        <v>90</v>
      </c>
      <c r="F21" s="41">
        <v>90</v>
      </c>
      <c r="G21" s="41">
        <v>90</v>
      </c>
      <c r="H21" s="41">
        <v>92</v>
      </c>
      <c r="I21" s="41">
        <v>99</v>
      </c>
      <c r="J21" s="41">
        <v>85</v>
      </c>
      <c r="K21" s="41"/>
      <c r="L21" s="22">
        <v>91.8</v>
      </c>
      <c r="M21" s="18"/>
      <c r="N21" s="151">
        <f t="shared" si="0"/>
        <v>91.8</v>
      </c>
      <c r="P21" s="82"/>
    </row>
    <row r="22" spans="1:16" x14ac:dyDescent="0.25">
      <c r="A22" s="42">
        <v>20</v>
      </c>
      <c r="B22" s="36" t="s">
        <v>31</v>
      </c>
      <c r="C22" s="41">
        <v>94</v>
      </c>
      <c r="D22" s="41"/>
      <c r="E22" s="41">
        <v>90</v>
      </c>
      <c r="F22" s="41">
        <v>90</v>
      </c>
      <c r="G22" s="41">
        <v>90</v>
      </c>
      <c r="H22" s="41">
        <v>92</v>
      </c>
      <c r="I22" s="41">
        <v>90</v>
      </c>
      <c r="J22" s="41">
        <v>92</v>
      </c>
      <c r="K22" s="41">
        <v>90</v>
      </c>
      <c r="L22" s="22">
        <v>91</v>
      </c>
      <c r="M22" s="18"/>
      <c r="N22" s="151">
        <f t="shared" si="0"/>
        <v>91</v>
      </c>
      <c r="P22" s="82"/>
    </row>
    <row r="23" spans="1:16" ht="15.75" x14ac:dyDescent="0.25">
      <c r="A23" s="28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6" ht="15.75" x14ac:dyDescent="0.25">
      <c r="A24" s="29"/>
      <c r="B24" s="5"/>
      <c r="C24" s="10"/>
      <c r="D24" s="10"/>
      <c r="E24" s="8"/>
      <c r="F24" s="8"/>
      <c r="G24" s="8"/>
      <c r="H24" s="8"/>
      <c r="I24" s="8"/>
      <c r="J24" s="8"/>
      <c r="K24" s="5"/>
      <c r="L24" s="5"/>
      <c r="M24" s="5"/>
    </row>
    <row r="25" spans="1:16" ht="21.75" customHeight="1" x14ac:dyDescent="0.25">
      <c r="A25" s="29"/>
      <c r="B25" s="5" t="s">
        <v>2</v>
      </c>
      <c r="C25" s="10" t="s">
        <v>3</v>
      </c>
      <c r="D25" s="10"/>
      <c r="E25" s="8"/>
      <c r="F25" s="8"/>
      <c r="G25" s="8"/>
      <c r="H25" s="8"/>
      <c r="I25" s="8"/>
      <c r="J25" s="8"/>
      <c r="K25" s="5"/>
      <c r="L25" s="5"/>
      <c r="M25" s="5"/>
    </row>
    <row r="26" spans="1:16" ht="21.75" customHeight="1" x14ac:dyDescent="0.25">
      <c r="A26" s="29"/>
      <c r="B26" s="5" t="s">
        <v>4</v>
      </c>
      <c r="C26" s="10" t="s">
        <v>5</v>
      </c>
      <c r="D26" s="10"/>
      <c r="E26" s="8"/>
      <c r="F26" s="8"/>
      <c r="G26" s="8"/>
      <c r="H26" s="8"/>
      <c r="I26" s="8"/>
      <c r="J26" s="8"/>
      <c r="K26" s="5"/>
      <c r="L26" s="5"/>
      <c r="M26" s="5"/>
    </row>
    <row r="27" spans="1:16" ht="21.75" customHeight="1" x14ac:dyDescent="0.25">
      <c r="A27" s="29"/>
      <c r="B27" s="12" t="s">
        <v>6</v>
      </c>
      <c r="C27" s="10" t="s">
        <v>7</v>
      </c>
      <c r="D27" s="10"/>
      <c r="E27" s="8"/>
      <c r="F27" s="8"/>
      <c r="G27" s="8"/>
      <c r="H27" s="8"/>
      <c r="I27" s="8"/>
      <c r="J27" s="8"/>
      <c r="K27" s="5"/>
      <c r="L27" s="5"/>
      <c r="M27" s="5"/>
    </row>
    <row r="28" spans="1:16" ht="21.75" customHeight="1" x14ac:dyDescent="0.25">
      <c r="A28" s="29"/>
      <c r="B28" s="12" t="s">
        <v>6</v>
      </c>
      <c r="C28" s="10" t="s">
        <v>8</v>
      </c>
      <c r="D28" s="10"/>
      <c r="E28" s="8"/>
      <c r="F28" s="8"/>
      <c r="G28" s="8"/>
      <c r="H28" s="8"/>
      <c r="I28" s="8"/>
      <c r="J28" s="8"/>
      <c r="K28" s="5"/>
      <c r="L28" s="5"/>
      <c r="M28" s="5"/>
    </row>
    <row r="29" spans="1:16" ht="21.75" customHeight="1" x14ac:dyDescent="0.25">
      <c r="B29" s="13" t="s">
        <v>6</v>
      </c>
      <c r="C29" s="4" t="s">
        <v>9</v>
      </c>
      <c r="D29" s="4"/>
      <c r="E29" s="4"/>
      <c r="F29" s="4"/>
      <c r="G29" s="4"/>
      <c r="H29" s="4"/>
      <c r="I29" s="4"/>
      <c r="J29" s="4"/>
    </row>
    <row r="30" spans="1:16" ht="21.75" customHeight="1" x14ac:dyDescent="0.25">
      <c r="B30" s="13" t="s">
        <v>6</v>
      </c>
      <c r="C30" s="4" t="s">
        <v>79</v>
      </c>
      <c r="D30" s="4"/>
      <c r="E30" s="4"/>
      <c r="F30" s="4"/>
      <c r="G30" s="4"/>
      <c r="H30" s="4"/>
      <c r="I30" s="4"/>
      <c r="J30" s="4"/>
    </row>
    <row r="31" spans="1:16" ht="21.75" customHeight="1" x14ac:dyDescent="0.25">
      <c r="B31" s="13" t="s">
        <v>6</v>
      </c>
      <c r="C31" s="4" t="s">
        <v>10</v>
      </c>
      <c r="D31" s="4"/>
      <c r="E31" s="4"/>
      <c r="F31" s="4"/>
      <c r="G31" s="4"/>
      <c r="H31" s="4"/>
      <c r="I31" s="4"/>
      <c r="J31" s="4"/>
    </row>
  </sheetData>
  <sortState ref="A3:N54">
    <sortCondition descending="1" ref="L3"/>
  </sortState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62"/>
  <sheetViews>
    <sheetView topLeftCell="A15" zoomScaleNormal="100" workbookViewId="0">
      <selection activeCell="M23" sqref="M23"/>
    </sheetView>
  </sheetViews>
  <sheetFormatPr defaultRowHeight="15" x14ac:dyDescent="0.25"/>
  <cols>
    <col min="1" max="1" width="5.5703125" style="76" customWidth="1"/>
    <col min="2" max="2" width="39.42578125" customWidth="1"/>
    <col min="13" max="13" width="30.140625" customWidth="1"/>
    <col min="16" max="16" width="36.5703125" customWidth="1"/>
  </cols>
  <sheetData>
    <row r="1" spans="1:14" ht="15.75" x14ac:dyDescent="0.25">
      <c r="B1" s="158" t="s">
        <v>18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4" ht="150.75" customHeight="1" x14ac:dyDescent="0.25">
      <c r="A2" s="84"/>
      <c r="B2" s="20" t="s">
        <v>19</v>
      </c>
      <c r="C2" s="16" t="s">
        <v>75</v>
      </c>
      <c r="D2" s="16" t="s">
        <v>156</v>
      </c>
      <c r="E2" s="16" t="s">
        <v>155</v>
      </c>
      <c r="F2" s="16" t="s">
        <v>154</v>
      </c>
      <c r="G2" s="16" t="s">
        <v>153</v>
      </c>
      <c r="H2" s="16" t="s">
        <v>152</v>
      </c>
      <c r="I2" s="16" t="s">
        <v>151</v>
      </c>
      <c r="J2" s="16" t="s">
        <v>150</v>
      </c>
      <c r="K2" s="16" t="s">
        <v>149</v>
      </c>
      <c r="L2" s="60" t="s">
        <v>20</v>
      </c>
      <c r="M2" s="18" t="s">
        <v>15</v>
      </c>
    </row>
    <row r="3" spans="1:14" x14ac:dyDescent="0.25">
      <c r="A3" s="19">
        <v>1</v>
      </c>
      <c r="B3" s="36" t="s">
        <v>48</v>
      </c>
      <c r="C3" s="41">
        <v>98</v>
      </c>
      <c r="D3" s="41">
        <v>98</v>
      </c>
      <c r="E3" s="41">
        <v>94</v>
      </c>
      <c r="F3" s="41">
        <v>98</v>
      </c>
      <c r="G3" s="41">
        <v>98</v>
      </c>
      <c r="H3" s="41">
        <v>90</v>
      </c>
      <c r="I3" s="41">
        <v>95</v>
      </c>
      <c r="J3" s="41">
        <v>98</v>
      </c>
      <c r="K3" s="41">
        <v>100</v>
      </c>
      <c r="L3" s="61">
        <f t="shared" ref="L3:L25" si="0">AVERAGE(C3:K3)</f>
        <v>96.555555555555557</v>
      </c>
      <c r="M3" s="18"/>
      <c r="N3" s="111"/>
    </row>
    <row r="4" spans="1:14" x14ac:dyDescent="0.25">
      <c r="A4" s="19">
        <v>2</v>
      </c>
      <c r="B4" s="36" t="s">
        <v>54</v>
      </c>
      <c r="C4" s="41">
        <v>95</v>
      </c>
      <c r="D4" s="41">
        <v>97</v>
      </c>
      <c r="E4" s="41">
        <v>90</v>
      </c>
      <c r="F4" s="41">
        <v>95</v>
      </c>
      <c r="G4" s="41">
        <v>95</v>
      </c>
      <c r="H4" s="41">
        <v>91</v>
      </c>
      <c r="I4" s="41">
        <v>100</v>
      </c>
      <c r="J4" s="41">
        <v>95</v>
      </c>
      <c r="K4" s="41">
        <v>95</v>
      </c>
      <c r="L4" s="61">
        <f t="shared" si="0"/>
        <v>94.777777777777771</v>
      </c>
      <c r="M4" s="18"/>
      <c r="N4" s="111"/>
    </row>
    <row r="5" spans="1:14" x14ac:dyDescent="0.25">
      <c r="A5" s="19">
        <v>3</v>
      </c>
      <c r="B5" s="36" t="s">
        <v>53</v>
      </c>
      <c r="C5" s="20">
        <v>90</v>
      </c>
      <c r="D5" s="20">
        <v>97</v>
      </c>
      <c r="E5" s="20">
        <v>91</v>
      </c>
      <c r="F5" s="20">
        <v>95</v>
      </c>
      <c r="G5" s="20">
        <v>95</v>
      </c>
      <c r="H5" s="20">
        <v>92</v>
      </c>
      <c r="I5" s="20">
        <v>100</v>
      </c>
      <c r="J5" s="20">
        <v>95</v>
      </c>
      <c r="K5" s="20">
        <v>95</v>
      </c>
      <c r="L5" s="61">
        <f t="shared" si="0"/>
        <v>94.444444444444443</v>
      </c>
      <c r="M5" s="139"/>
      <c r="N5" s="111"/>
    </row>
    <row r="6" spans="1:14" x14ac:dyDescent="0.25">
      <c r="A6" s="19">
        <v>4</v>
      </c>
      <c r="B6" s="36" t="s">
        <v>50</v>
      </c>
      <c r="C6" s="41">
        <v>90</v>
      </c>
      <c r="D6" s="41">
        <v>95</v>
      </c>
      <c r="E6" s="41">
        <v>90</v>
      </c>
      <c r="F6" s="41">
        <v>95</v>
      </c>
      <c r="G6" s="41">
        <v>95</v>
      </c>
      <c r="H6" s="41">
        <v>95</v>
      </c>
      <c r="I6" s="41">
        <v>100</v>
      </c>
      <c r="J6" s="41">
        <v>95</v>
      </c>
      <c r="K6" s="41">
        <v>95</v>
      </c>
      <c r="L6" s="61">
        <f t="shared" si="0"/>
        <v>94.444444444444443</v>
      </c>
      <c r="M6" s="18"/>
      <c r="N6" s="111"/>
    </row>
    <row r="7" spans="1:14" x14ac:dyDescent="0.25">
      <c r="A7" s="19">
        <v>5</v>
      </c>
      <c r="B7" s="36" t="s">
        <v>46</v>
      </c>
      <c r="C7" s="41">
        <v>90</v>
      </c>
      <c r="D7" s="41">
        <v>98</v>
      </c>
      <c r="E7" s="41">
        <v>90</v>
      </c>
      <c r="F7" s="41">
        <v>95</v>
      </c>
      <c r="G7" s="41">
        <v>95</v>
      </c>
      <c r="H7" s="41">
        <v>95</v>
      </c>
      <c r="I7" s="41">
        <v>95</v>
      </c>
      <c r="J7" s="41">
        <v>95</v>
      </c>
      <c r="K7" s="41">
        <v>95</v>
      </c>
      <c r="L7" s="61">
        <f t="shared" si="0"/>
        <v>94.222222222222229</v>
      </c>
      <c r="M7" s="18"/>
      <c r="N7" s="111"/>
    </row>
    <row r="8" spans="1:14" x14ac:dyDescent="0.25">
      <c r="A8" s="19">
        <v>6</v>
      </c>
      <c r="B8" s="36" t="s">
        <v>59</v>
      </c>
      <c r="C8" s="41">
        <v>95</v>
      </c>
      <c r="D8" s="41">
        <v>94</v>
      </c>
      <c r="E8" s="41">
        <v>90</v>
      </c>
      <c r="F8" s="41">
        <v>95</v>
      </c>
      <c r="G8" s="41">
        <v>95</v>
      </c>
      <c r="H8" s="41">
        <v>95</v>
      </c>
      <c r="I8" s="41">
        <v>95</v>
      </c>
      <c r="J8" s="41">
        <v>95</v>
      </c>
      <c r="K8" s="41">
        <v>93</v>
      </c>
      <c r="L8" s="61">
        <f t="shared" si="0"/>
        <v>94.111111111111114</v>
      </c>
      <c r="M8" s="18"/>
      <c r="N8" s="111"/>
    </row>
    <row r="9" spans="1:14" x14ac:dyDescent="0.25">
      <c r="A9" s="19">
        <v>7</v>
      </c>
      <c r="B9" s="36" t="s">
        <v>47</v>
      </c>
      <c r="C9" s="41">
        <v>90</v>
      </c>
      <c r="D9" s="41">
        <v>95</v>
      </c>
      <c r="E9" s="41">
        <v>93</v>
      </c>
      <c r="F9" s="41">
        <v>90</v>
      </c>
      <c r="G9" s="41">
        <v>90</v>
      </c>
      <c r="H9" s="41">
        <v>95</v>
      </c>
      <c r="I9" s="41">
        <v>100</v>
      </c>
      <c r="J9" s="41">
        <v>98</v>
      </c>
      <c r="K9" s="41">
        <v>95</v>
      </c>
      <c r="L9" s="61">
        <f t="shared" si="0"/>
        <v>94</v>
      </c>
      <c r="M9" s="18"/>
      <c r="N9" s="111"/>
    </row>
    <row r="10" spans="1:14" x14ac:dyDescent="0.25">
      <c r="A10" s="19">
        <v>8</v>
      </c>
      <c r="B10" s="36" t="s">
        <v>56</v>
      </c>
      <c r="C10" s="41">
        <v>95</v>
      </c>
      <c r="D10" s="41">
        <v>98</v>
      </c>
      <c r="E10" s="41">
        <v>90</v>
      </c>
      <c r="F10" s="41">
        <v>92</v>
      </c>
      <c r="G10" s="41">
        <v>92</v>
      </c>
      <c r="H10" s="41">
        <v>90</v>
      </c>
      <c r="I10" s="41">
        <v>100</v>
      </c>
      <c r="J10" s="41">
        <v>98</v>
      </c>
      <c r="K10" s="41">
        <v>90</v>
      </c>
      <c r="L10" s="61">
        <f t="shared" si="0"/>
        <v>93.888888888888886</v>
      </c>
      <c r="M10" s="18"/>
      <c r="N10" s="111"/>
    </row>
    <row r="11" spans="1:14" x14ac:dyDescent="0.25">
      <c r="A11" s="19">
        <v>9</v>
      </c>
      <c r="B11" s="40" t="s">
        <v>49</v>
      </c>
      <c r="C11" s="41">
        <v>95</v>
      </c>
      <c r="D11" s="41">
        <v>95</v>
      </c>
      <c r="E11" s="41">
        <v>90</v>
      </c>
      <c r="F11" s="41">
        <v>90</v>
      </c>
      <c r="G11" s="41">
        <v>95</v>
      </c>
      <c r="H11" s="41">
        <v>92</v>
      </c>
      <c r="I11" s="41">
        <v>95</v>
      </c>
      <c r="J11" s="41">
        <v>95</v>
      </c>
      <c r="K11" s="41">
        <v>93</v>
      </c>
      <c r="L11" s="61">
        <f t="shared" si="0"/>
        <v>93.333333333333329</v>
      </c>
      <c r="M11" s="62"/>
      <c r="N11" s="111"/>
    </row>
    <row r="12" spans="1:14" x14ac:dyDescent="0.25">
      <c r="A12" s="19">
        <v>10</v>
      </c>
      <c r="B12" s="36" t="s">
        <v>61</v>
      </c>
      <c r="C12" s="41">
        <v>90</v>
      </c>
      <c r="D12" s="41">
        <v>95</v>
      </c>
      <c r="E12" s="41">
        <v>90</v>
      </c>
      <c r="F12" s="41">
        <v>95</v>
      </c>
      <c r="G12" s="41">
        <v>95</v>
      </c>
      <c r="H12" s="41">
        <v>95</v>
      </c>
      <c r="I12" s="41">
        <v>95</v>
      </c>
      <c r="J12" s="41">
        <v>95</v>
      </c>
      <c r="K12" s="41">
        <v>90</v>
      </c>
      <c r="L12" s="61">
        <f t="shared" si="0"/>
        <v>93.333333333333329</v>
      </c>
      <c r="M12" s="62"/>
      <c r="N12" s="111"/>
    </row>
    <row r="13" spans="1:14" x14ac:dyDescent="0.25">
      <c r="A13" s="19">
        <v>11</v>
      </c>
      <c r="B13" s="40" t="s">
        <v>52</v>
      </c>
      <c r="C13" s="41">
        <v>95</v>
      </c>
      <c r="D13" s="41">
        <v>95</v>
      </c>
      <c r="E13" s="41">
        <v>92</v>
      </c>
      <c r="F13" s="41">
        <v>92</v>
      </c>
      <c r="G13" s="41">
        <v>92</v>
      </c>
      <c r="H13" s="41">
        <v>90</v>
      </c>
      <c r="I13" s="41">
        <v>95</v>
      </c>
      <c r="J13" s="41">
        <v>95</v>
      </c>
      <c r="K13" s="41">
        <v>90</v>
      </c>
      <c r="L13" s="61">
        <f t="shared" si="0"/>
        <v>92.888888888888886</v>
      </c>
      <c r="M13" s="18"/>
      <c r="N13" s="111"/>
    </row>
    <row r="14" spans="1:14" s="24" customFormat="1" x14ac:dyDescent="0.25">
      <c r="A14" s="19">
        <v>12</v>
      </c>
      <c r="B14" s="36" t="s">
        <v>57</v>
      </c>
      <c r="C14" s="18">
        <v>90</v>
      </c>
      <c r="D14" s="18">
        <v>95</v>
      </c>
      <c r="E14" s="18">
        <v>90</v>
      </c>
      <c r="F14" s="18">
        <v>90</v>
      </c>
      <c r="G14" s="18">
        <v>90</v>
      </c>
      <c r="H14" s="18">
        <v>95</v>
      </c>
      <c r="I14" s="18">
        <v>100</v>
      </c>
      <c r="J14" s="18">
        <v>95</v>
      </c>
      <c r="K14" s="18">
        <v>90</v>
      </c>
      <c r="L14" s="61">
        <f t="shared" si="0"/>
        <v>92.777777777777771</v>
      </c>
      <c r="M14" s="79"/>
      <c r="N14" s="111"/>
    </row>
    <row r="15" spans="1:14" x14ac:dyDescent="0.25">
      <c r="A15" s="19">
        <v>13</v>
      </c>
      <c r="B15" s="40" t="s">
        <v>51</v>
      </c>
      <c r="C15" s="41">
        <v>95</v>
      </c>
      <c r="D15" s="41">
        <v>90</v>
      </c>
      <c r="E15" s="41">
        <v>97</v>
      </c>
      <c r="F15" s="41">
        <v>90</v>
      </c>
      <c r="G15" s="41">
        <v>90</v>
      </c>
      <c r="H15" s="41">
        <v>90</v>
      </c>
      <c r="I15" s="41">
        <v>95</v>
      </c>
      <c r="J15" s="41">
        <v>90</v>
      </c>
      <c r="K15" s="41">
        <v>90</v>
      </c>
      <c r="L15" s="61">
        <f t="shared" si="0"/>
        <v>91.888888888888886</v>
      </c>
      <c r="M15" s="18"/>
      <c r="N15" s="111"/>
    </row>
    <row r="16" spans="1:14" s="24" customFormat="1" x14ac:dyDescent="0.25">
      <c r="A16" s="19">
        <v>14</v>
      </c>
      <c r="B16" s="40" t="s">
        <v>60</v>
      </c>
      <c r="C16" s="18">
        <v>90</v>
      </c>
      <c r="D16" s="18">
        <v>95</v>
      </c>
      <c r="E16" s="18">
        <v>90</v>
      </c>
      <c r="F16" s="18">
        <v>90</v>
      </c>
      <c r="G16" s="18">
        <v>90</v>
      </c>
      <c r="H16" s="18">
        <v>95</v>
      </c>
      <c r="I16" s="18">
        <v>92</v>
      </c>
      <c r="J16" s="18">
        <v>92</v>
      </c>
      <c r="K16" s="18">
        <v>90</v>
      </c>
      <c r="L16" s="61">
        <f t="shared" si="0"/>
        <v>91.555555555555557</v>
      </c>
      <c r="M16" s="18"/>
      <c r="N16" s="111"/>
    </row>
    <row r="17" spans="1:16" x14ac:dyDescent="0.25">
      <c r="A17" s="19">
        <v>15</v>
      </c>
      <c r="B17" s="36" t="s">
        <v>62</v>
      </c>
      <c r="C17" s="41">
        <v>90</v>
      </c>
      <c r="D17" s="41">
        <v>90</v>
      </c>
      <c r="E17" s="41">
        <v>85</v>
      </c>
      <c r="F17" s="41">
        <v>90</v>
      </c>
      <c r="G17" s="41">
        <v>90</v>
      </c>
      <c r="H17" s="41">
        <v>90</v>
      </c>
      <c r="I17" s="41">
        <v>100</v>
      </c>
      <c r="J17" s="41">
        <v>95</v>
      </c>
      <c r="K17" s="41">
        <v>90</v>
      </c>
      <c r="L17" s="61">
        <f t="shared" si="0"/>
        <v>91.111111111111114</v>
      </c>
      <c r="M17" s="18"/>
      <c r="N17" s="111"/>
    </row>
    <row r="18" spans="1:16" x14ac:dyDescent="0.25">
      <c r="A18" s="19">
        <v>16</v>
      </c>
      <c r="B18" s="36" t="s">
        <v>58</v>
      </c>
      <c r="C18" s="134">
        <v>90</v>
      </c>
      <c r="D18" s="134">
        <v>92</v>
      </c>
      <c r="E18" s="134">
        <v>90</v>
      </c>
      <c r="F18" s="134">
        <v>90</v>
      </c>
      <c r="G18" s="134">
        <v>90</v>
      </c>
      <c r="H18" s="134">
        <v>90</v>
      </c>
      <c r="I18" s="134">
        <v>90</v>
      </c>
      <c r="J18" s="134">
        <v>95</v>
      </c>
      <c r="K18" s="134">
        <v>90</v>
      </c>
      <c r="L18" s="142">
        <f t="shared" si="0"/>
        <v>90.777777777777771</v>
      </c>
      <c r="M18" s="62"/>
      <c r="N18" s="111"/>
    </row>
    <row r="19" spans="1:16" x14ac:dyDescent="0.25">
      <c r="A19" s="19">
        <v>17</v>
      </c>
      <c r="B19" s="40" t="s">
        <v>65</v>
      </c>
      <c r="C19" s="41">
        <v>95</v>
      </c>
      <c r="D19" s="41">
        <v>98</v>
      </c>
      <c r="E19" s="41">
        <v>78</v>
      </c>
      <c r="F19" s="41">
        <v>90</v>
      </c>
      <c r="G19" s="41">
        <v>90</v>
      </c>
      <c r="H19" s="41">
        <v>82</v>
      </c>
      <c r="I19" s="41">
        <v>95</v>
      </c>
      <c r="J19" s="41">
        <v>95</v>
      </c>
      <c r="K19" s="41">
        <v>90</v>
      </c>
      <c r="L19" s="61">
        <f t="shared" si="0"/>
        <v>90.333333333333329</v>
      </c>
      <c r="M19" s="18"/>
      <c r="N19" s="111"/>
    </row>
    <row r="20" spans="1:16" x14ac:dyDescent="0.25">
      <c r="A20" s="19">
        <v>18</v>
      </c>
      <c r="B20" s="36" t="s">
        <v>67</v>
      </c>
      <c r="C20" s="20">
        <v>90</v>
      </c>
      <c r="D20" s="20">
        <v>95</v>
      </c>
      <c r="E20" s="20">
        <v>79</v>
      </c>
      <c r="F20" s="20">
        <v>82</v>
      </c>
      <c r="G20" s="20">
        <v>82</v>
      </c>
      <c r="H20" s="20">
        <v>89</v>
      </c>
      <c r="I20" s="20">
        <v>95</v>
      </c>
      <c r="J20" s="20">
        <v>95</v>
      </c>
      <c r="K20" s="20">
        <v>75</v>
      </c>
      <c r="L20" s="61">
        <f t="shared" si="0"/>
        <v>86.888888888888886</v>
      </c>
      <c r="M20" s="18"/>
      <c r="N20" s="111"/>
    </row>
    <row r="21" spans="1:16" x14ac:dyDescent="0.25">
      <c r="A21" s="19">
        <v>19</v>
      </c>
      <c r="B21" s="36" t="s">
        <v>63</v>
      </c>
      <c r="C21" s="41">
        <v>95</v>
      </c>
      <c r="D21" s="41">
        <v>90</v>
      </c>
      <c r="E21" s="41">
        <v>90</v>
      </c>
      <c r="F21" s="41">
        <v>75</v>
      </c>
      <c r="G21" s="41">
        <v>75</v>
      </c>
      <c r="H21" s="41">
        <v>90</v>
      </c>
      <c r="I21" s="41">
        <v>75</v>
      </c>
      <c r="J21" s="41">
        <v>90</v>
      </c>
      <c r="K21" s="41">
        <v>75</v>
      </c>
      <c r="L21" s="61">
        <f t="shared" si="0"/>
        <v>83.888888888888886</v>
      </c>
      <c r="M21" s="18"/>
      <c r="N21" s="111"/>
    </row>
    <row r="22" spans="1:16" x14ac:dyDescent="0.25">
      <c r="A22" s="19">
        <v>20</v>
      </c>
      <c r="B22" s="36" t="s">
        <v>64</v>
      </c>
      <c r="C22" s="20">
        <v>95</v>
      </c>
      <c r="D22" s="20">
        <v>100</v>
      </c>
      <c r="E22" s="20">
        <v>75</v>
      </c>
      <c r="F22" s="20">
        <v>75</v>
      </c>
      <c r="G22" s="20">
        <v>75</v>
      </c>
      <c r="H22" s="20">
        <v>80</v>
      </c>
      <c r="I22" s="20">
        <v>95</v>
      </c>
      <c r="J22" s="20">
        <v>90</v>
      </c>
      <c r="K22" s="20">
        <v>65</v>
      </c>
      <c r="L22" s="61">
        <f t="shared" si="0"/>
        <v>83.333333333333329</v>
      </c>
      <c r="M22" s="18"/>
      <c r="N22" s="111"/>
    </row>
    <row r="23" spans="1:16" x14ac:dyDescent="0.25">
      <c r="A23" s="19">
        <v>21</v>
      </c>
      <c r="B23" s="36" t="s">
        <v>66</v>
      </c>
      <c r="C23" s="41">
        <v>90</v>
      </c>
      <c r="D23" s="41">
        <v>90</v>
      </c>
      <c r="E23" s="41">
        <v>90</v>
      </c>
      <c r="F23" s="41">
        <v>75</v>
      </c>
      <c r="G23" s="41">
        <v>75</v>
      </c>
      <c r="H23" s="41">
        <v>83</v>
      </c>
      <c r="I23" s="41">
        <v>85</v>
      </c>
      <c r="J23" s="41">
        <v>90</v>
      </c>
      <c r="K23" s="41">
        <v>60</v>
      </c>
      <c r="L23" s="61">
        <f t="shared" si="0"/>
        <v>82</v>
      </c>
      <c r="M23" s="18"/>
      <c r="N23" s="111"/>
    </row>
    <row r="24" spans="1:16" x14ac:dyDescent="0.25">
      <c r="A24" s="19">
        <v>22</v>
      </c>
      <c r="B24" s="152" t="s">
        <v>78</v>
      </c>
      <c r="C24" s="134">
        <v>95</v>
      </c>
      <c r="D24" s="134">
        <v>90</v>
      </c>
      <c r="E24" s="134">
        <v>76</v>
      </c>
      <c r="F24" s="134">
        <v>75</v>
      </c>
      <c r="G24" s="134">
        <v>75</v>
      </c>
      <c r="H24" s="134">
        <v>82</v>
      </c>
      <c r="I24" s="134">
        <v>90</v>
      </c>
      <c r="J24" s="134">
        <v>90</v>
      </c>
      <c r="K24" s="134">
        <v>62</v>
      </c>
      <c r="L24" s="142">
        <f t="shared" si="0"/>
        <v>81.666666666666671</v>
      </c>
      <c r="M24" s="153"/>
      <c r="N24" s="111"/>
    </row>
    <row r="25" spans="1:16" x14ac:dyDescent="0.25">
      <c r="A25" s="19">
        <v>23</v>
      </c>
      <c r="B25" s="36" t="s">
        <v>55</v>
      </c>
      <c r="C25" s="41">
        <v>90</v>
      </c>
      <c r="D25" s="41">
        <v>85</v>
      </c>
      <c r="E25" s="41">
        <v>77</v>
      </c>
      <c r="F25" s="41">
        <v>90</v>
      </c>
      <c r="G25" s="41">
        <v>90</v>
      </c>
      <c r="H25" s="41">
        <v>85</v>
      </c>
      <c r="I25" s="41">
        <v>70</v>
      </c>
      <c r="J25" s="41">
        <v>65</v>
      </c>
      <c r="K25" s="41">
        <v>75</v>
      </c>
      <c r="L25" s="61">
        <f t="shared" si="0"/>
        <v>80.777777777777771</v>
      </c>
      <c r="M25" s="62"/>
      <c r="N25" s="111"/>
    </row>
    <row r="26" spans="1:16" s="24" customFormat="1" x14ac:dyDescent="0.25">
      <c r="A26" s="75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6"/>
      <c r="M26" s="147"/>
      <c r="N26" s="78"/>
      <c r="P26" s="144"/>
    </row>
    <row r="27" spans="1:16" x14ac:dyDescent="0.25">
      <c r="A27" s="85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4"/>
      <c r="M27" s="75"/>
    </row>
    <row r="28" spans="1:16" x14ac:dyDescent="0.25">
      <c r="A28" s="85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4"/>
      <c r="M28" s="75"/>
    </row>
    <row r="29" spans="1:16" ht="14.25" customHeight="1" x14ac:dyDescent="0.25">
      <c r="B29" s="5" t="s">
        <v>2</v>
      </c>
      <c r="C29" s="5" t="s">
        <v>3</v>
      </c>
    </row>
    <row r="30" spans="1:16" ht="14.25" customHeight="1" x14ac:dyDescent="0.25">
      <c r="B30" s="5" t="s">
        <v>4</v>
      </c>
      <c r="C30" s="5" t="s">
        <v>5</v>
      </c>
    </row>
    <row r="31" spans="1:16" ht="15.75" x14ac:dyDescent="0.25">
      <c r="B31" s="12" t="s">
        <v>6</v>
      </c>
      <c r="C31" s="5" t="s">
        <v>7</v>
      </c>
    </row>
    <row r="32" spans="1:16" ht="15.75" customHeight="1" x14ac:dyDescent="0.25">
      <c r="B32" s="12" t="s">
        <v>6</v>
      </c>
      <c r="C32" s="5" t="s">
        <v>8</v>
      </c>
    </row>
    <row r="33" spans="2:5" ht="15.75" x14ac:dyDescent="0.25">
      <c r="B33" s="12" t="s">
        <v>6</v>
      </c>
      <c r="C33" s="5" t="s">
        <v>9</v>
      </c>
    </row>
    <row r="34" spans="2:5" ht="15.75" x14ac:dyDescent="0.25">
      <c r="B34" s="12" t="s">
        <v>6</v>
      </c>
      <c r="C34" s="5" t="s">
        <v>79</v>
      </c>
    </row>
    <row r="35" spans="2:5" ht="15.75" x14ac:dyDescent="0.25">
      <c r="B35" s="12" t="s">
        <v>6</v>
      </c>
      <c r="C35" s="5" t="s">
        <v>10</v>
      </c>
    </row>
    <row r="42" spans="2:5" x14ac:dyDescent="0.25">
      <c r="B42" s="72"/>
    </row>
    <row r="43" spans="2:5" x14ac:dyDescent="0.25">
      <c r="B43" s="80"/>
    </row>
    <row r="45" spans="2:5" x14ac:dyDescent="0.25">
      <c r="B45" s="81"/>
      <c r="C45" s="82"/>
      <c r="D45" s="83"/>
      <c r="E45" s="82"/>
    </row>
    <row r="46" spans="2:5" x14ac:dyDescent="0.25">
      <c r="B46" s="80"/>
      <c r="C46" s="82"/>
      <c r="D46" s="82"/>
      <c r="E46" s="82"/>
    </row>
    <row r="47" spans="2:5" x14ac:dyDescent="0.25">
      <c r="B47" s="82"/>
      <c r="C47" s="82"/>
      <c r="D47" s="82"/>
      <c r="E47" s="82"/>
    </row>
    <row r="48" spans="2:5" x14ac:dyDescent="0.25">
      <c r="B48" s="80"/>
    </row>
    <row r="49" spans="2:2" x14ac:dyDescent="0.25">
      <c r="B49" s="80"/>
    </row>
    <row r="50" spans="2:2" x14ac:dyDescent="0.25">
      <c r="B50" s="80"/>
    </row>
    <row r="51" spans="2:2" x14ac:dyDescent="0.25">
      <c r="B51" s="80"/>
    </row>
    <row r="52" spans="2:2" x14ac:dyDescent="0.25">
      <c r="B52" s="80"/>
    </row>
    <row r="53" spans="2:2" x14ac:dyDescent="0.25">
      <c r="B53" s="80"/>
    </row>
    <row r="54" spans="2:2" x14ac:dyDescent="0.25">
      <c r="B54" s="82"/>
    </row>
    <row r="55" spans="2:2" x14ac:dyDescent="0.25">
      <c r="B55" s="80"/>
    </row>
    <row r="56" spans="2:2" x14ac:dyDescent="0.25">
      <c r="B56" s="80"/>
    </row>
    <row r="57" spans="2:2" x14ac:dyDescent="0.25">
      <c r="B57" s="82"/>
    </row>
    <row r="58" spans="2:2" x14ac:dyDescent="0.25">
      <c r="B58" s="82"/>
    </row>
    <row r="60" spans="2:2" x14ac:dyDescent="0.25">
      <c r="B60" s="80"/>
    </row>
    <row r="62" spans="2:2" x14ac:dyDescent="0.25">
      <c r="B62" s="40" t="s">
        <v>68</v>
      </c>
    </row>
  </sheetData>
  <sortState ref="A3:N61">
    <sortCondition descending="1" ref="L3"/>
  </sortState>
  <mergeCells count="1">
    <mergeCell ref="B1:M1"/>
  </mergeCells>
  <pageMargins left="0.7" right="0.7" top="0.75" bottom="0.75" header="0.3" footer="0.3"/>
  <pageSetup paperSize="9" scale="7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54"/>
  <sheetViews>
    <sheetView zoomScaleNormal="100" workbookViewId="0">
      <selection activeCell="G23" sqref="G23"/>
    </sheetView>
  </sheetViews>
  <sheetFormatPr defaultRowHeight="15" x14ac:dyDescent="0.25"/>
  <cols>
    <col min="1" max="1" width="5.5703125" style="76" customWidth="1"/>
    <col min="2" max="2" width="39.42578125" customWidth="1"/>
    <col min="12" max="12" width="30.140625" customWidth="1"/>
  </cols>
  <sheetData>
    <row r="1" spans="1:13" ht="15.75" x14ac:dyDescent="0.25">
      <c r="B1" s="158" t="s">
        <v>140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3" ht="150.75" customHeight="1" x14ac:dyDescent="0.25">
      <c r="A2" s="84"/>
      <c r="B2" s="20" t="s">
        <v>19</v>
      </c>
      <c r="C2" s="16" t="s">
        <v>148</v>
      </c>
      <c r="D2" s="16" t="s">
        <v>147</v>
      </c>
      <c r="E2" s="16" t="s">
        <v>146</v>
      </c>
      <c r="F2" s="16" t="s">
        <v>145</v>
      </c>
      <c r="G2" s="16" t="s">
        <v>144</v>
      </c>
      <c r="H2" s="16" t="s">
        <v>142</v>
      </c>
      <c r="I2" s="16" t="s">
        <v>143</v>
      </c>
      <c r="J2" s="16" t="s">
        <v>141</v>
      </c>
      <c r="K2" s="60" t="s">
        <v>20</v>
      </c>
      <c r="L2" s="18" t="s">
        <v>15</v>
      </c>
    </row>
    <row r="3" spans="1:13" s="24" customFormat="1" x14ac:dyDescent="0.25">
      <c r="A3" s="19">
        <v>1</v>
      </c>
      <c r="B3" s="36" t="s">
        <v>159</v>
      </c>
      <c r="C3" s="41">
        <v>90</v>
      </c>
      <c r="D3" s="41">
        <v>98</v>
      </c>
      <c r="E3" s="41">
        <v>96</v>
      </c>
      <c r="F3" s="41">
        <v>92</v>
      </c>
      <c r="G3" s="41">
        <v>92</v>
      </c>
      <c r="H3" s="41">
        <v>93</v>
      </c>
      <c r="I3" s="41">
        <v>96</v>
      </c>
      <c r="J3" s="41">
        <v>97</v>
      </c>
      <c r="K3" s="61">
        <f t="shared" ref="K3:K18" si="0">AVERAGE(C3:J3)</f>
        <v>94.25</v>
      </c>
      <c r="L3" s="18"/>
      <c r="M3" s="111"/>
    </row>
    <row r="4" spans="1:13" x14ac:dyDescent="0.25">
      <c r="A4" s="19">
        <v>2</v>
      </c>
      <c r="B4" s="36" t="s">
        <v>160</v>
      </c>
      <c r="C4" s="18">
        <v>95</v>
      </c>
      <c r="D4" s="18">
        <v>94</v>
      </c>
      <c r="E4" s="18">
        <v>93</v>
      </c>
      <c r="F4" s="18">
        <v>95</v>
      </c>
      <c r="G4" s="18">
        <v>90</v>
      </c>
      <c r="H4" s="18">
        <v>94</v>
      </c>
      <c r="I4" s="18">
        <v>94</v>
      </c>
      <c r="J4" s="18">
        <v>92</v>
      </c>
      <c r="K4" s="61">
        <f t="shared" si="0"/>
        <v>93.375</v>
      </c>
      <c r="L4" s="18"/>
      <c r="M4" s="111"/>
    </row>
    <row r="5" spans="1:13" x14ac:dyDescent="0.25">
      <c r="A5" s="19">
        <v>3</v>
      </c>
      <c r="B5" s="40" t="s">
        <v>161</v>
      </c>
      <c r="C5" s="41">
        <v>95</v>
      </c>
      <c r="D5" s="41">
        <v>96</v>
      </c>
      <c r="E5" s="41">
        <v>93</v>
      </c>
      <c r="F5" s="41">
        <v>92</v>
      </c>
      <c r="G5" s="41">
        <v>90</v>
      </c>
      <c r="H5" s="41">
        <v>92</v>
      </c>
      <c r="I5" s="41">
        <v>95</v>
      </c>
      <c r="J5" s="41">
        <v>90</v>
      </c>
      <c r="K5" s="61">
        <f t="shared" si="0"/>
        <v>92.875</v>
      </c>
      <c r="L5" s="18"/>
      <c r="M5" s="111"/>
    </row>
    <row r="6" spans="1:13" s="24" customFormat="1" x14ac:dyDescent="0.25">
      <c r="A6" s="19">
        <v>4</v>
      </c>
      <c r="B6" s="36" t="s">
        <v>162</v>
      </c>
      <c r="C6" s="41">
        <v>90</v>
      </c>
      <c r="D6" s="41">
        <v>91</v>
      </c>
      <c r="E6" s="41">
        <v>96</v>
      </c>
      <c r="F6" s="41">
        <v>90</v>
      </c>
      <c r="G6" s="41">
        <v>90</v>
      </c>
      <c r="H6" s="41">
        <v>94</v>
      </c>
      <c r="I6" s="41">
        <v>90</v>
      </c>
      <c r="J6" s="41">
        <v>100</v>
      </c>
      <c r="K6" s="61">
        <f t="shared" si="0"/>
        <v>92.625</v>
      </c>
      <c r="L6" s="18"/>
      <c r="M6" s="111"/>
    </row>
    <row r="7" spans="1:13" x14ac:dyDescent="0.25">
      <c r="A7" s="19">
        <v>5</v>
      </c>
      <c r="B7" s="36" t="s">
        <v>163</v>
      </c>
      <c r="C7" s="41">
        <v>95</v>
      </c>
      <c r="D7" s="41">
        <v>91</v>
      </c>
      <c r="E7" s="41">
        <v>95</v>
      </c>
      <c r="F7" s="41">
        <v>90</v>
      </c>
      <c r="G7" s="41">
        <v>90</v>
      </c>
      <c r="H7" s="41">
        <v>90</v>
      </c>
      <c r="I7" s="41">
        <v>94</v>
      </c>
      <c r="J7" s="41">
        <v>95</v>
      </c>
      <c r="K7" s="61">
        <f t="shared" si="0"/>
        <v>92.5</v>
      </c>
      <c r="L7" s="18"/>
      <c r="M7" s="111"/>
    </row>
    <row r="8" spans="1:13" x14ac:dyDescent="0.25">
      <c r="A8" s="19">
        <v>6</v>
      </c>
      <c r="B8" s="36" t="s">
        <v>164</v>
      </c>
      <c r="C8" s="18">
        <v>95</v>
      </c>
      <c r="D8" s="18">
        <v>90</v>
      </c>
      <c r="E8" s="18">
        <v>90</v>
      </c>
      <c r="F8" s="18">
        <v>99</v>
      </c>
      <c r="G8" s="18">
        <v>90</v>
      </c>
      <c r="H8" s="18">
        <v>94</v>
      </c>
      <c r="I8" s="18">
        <v>92</v>
      </c>
      <c r="J8" s="18">
        <v>90</v>
      </c>
      <c r="K8" s="61">
        <f t="shared" si="0"/>
        <v>92.5</v>
      </c>
      <c r="L8" s="18"/>
      <c r="M8" s="111"/>
    </row>
    <row r="9" spans="1:13" x14ac:dyDescent="0.25">
      <c r="A9" s="19">
        <v>7</v>
      </c>
      <c r="B9" s="36" t="s">
        <v>165</v>
      </c>
      <c r="C9" s="41">
        <v>85</v>
      </c>
      <c r="D9" s="41">
        <v>92</v>
      </c>
      <c r="E9" s="41">
        <v>90</v>
      </c>
      <c r="F9" s="41">
        <v>95</v>
      </c>
      <c r="G9" s="41">
        <v>90</v>
      </c>
      <c r="H9" s="41">
        <v>92</v>
      </c>
      <c r="I9" s="41">
        <v>94</v>
      </c>
      <c r="J9" s="41">
        <v>91</v>
      </c>
      <c r="K9" s="61">
        <f t="shared" si="0"/>
        <v>91.125</v>
      </c>
      <c r="L9" s="18"/>
      <c r="M9" s="111"/>
    </row>
    <row r="10" spans="1:13" x14ac:dyDescent="0.25">
      <c r="A10" s="19">
        <v>8</v>
      </c>
      <c r="B10" s="40" t="s">
        <v>166</v>
      </c>
      <c r="C10" s="20">
        <v>90</v>
      </c>
      <c r="D10" s="20">
        <v>90</v>
      </c>
      <c r="E10" s="20">
        <v>96</v>
      </c>
      <c r="F10" s="20">
        <v>90</v>
      </c>
      <c r="G10" s="20">
        <v>91</v>
      </c>
      <c r="H10" s="20">
        <v>90</v>
      </c>
      <c r="I10" s="20">
        <v>90</v>
      </c>
      <c r="J10" s="20">
        <v>90</v>
      </c>
      <c r="K10" s="61">
        <f t="shared" si="0"/>
        <v>90.875</v>
      </c>
      <c r="L10" s="18"/>
      <c r="M10" s="111"/>
    </row>
    <row r="11" spans="1:13" x14ac:dyDescent="0.25">
      <c r="A11" s="19">
        <v>9</v>
      </c>
      <c r="B11" s="40" t="s">
        <v>167</v>
      </c>
      <c r="C11" s="41">
        <v>90</v>
      </c>
      <c r="D11" s="41">
        <v>88</v>
      </c>
      <c r="E11" s="41">
        <v>90</v>
      </c>
      <c r="F11" s="41">
        <v>90</v>
      </c>
      <c r="G11" s="41">
        <v>90</v>
      </c>
      <c r="H11" s="41">
        <v>84</v>
      </c>
      <c r="I11" s="41">
        <v>94</v>
      </c>
      <c r="J11" s="41">
        <v>88</v>
      </c>
      <c r="K11" s="61">
        <f t="shared" si="0"/>
        <v>89.25</v>
      </c>
      <c r="L11" s="18"/>
      <c r="M11" s="111"/>
    </row>
    <row r="12" spans="1:13" s="24" customFormat="1" x14ac:dyDescent="0.25">
      <c r="A12" s="19">
        <v>10</v>
      </c>
      <c r="B12" s="36" t="s">
        <v>168</v>
      </c>
      <c r="C12" s="41">
        <v>90</v>
      </c>
      <c r="D12" s="41">
        <v>90</v>
      </c>
      <c r="E12" s="41">
        <v>98</v>
      </c>
      <c r="F12" s="41">
        <v>76</v>
      </c>
      <c r="G12" s="41">
        <v>90</v>
      </c>
      <c r="H12" s="41">
        <v>90</v>
      </c>
      <c r="I12" s="41">
        <v>90</v>
      </c>
      <c r="J12" s="41">
        <v>90</v>
      </c>
      <c r="K12" s="61">
        <f t="shared" si="0"/>
        <v>89.25</v>
      </c>
      <c r="L12" s="18"/>
      <c r="M12" s="111"/>
    </row>
    <row r="13" spans="1:13" x14ac:dyDescent="0.25">
      <c r="A13" s="19">
        <v>11</v>
      </c>
      <c r="B13" s="36" t="s">
        <v>169</v>
      </c>
      <c r="C13" s="41">
        <v>85</v>
      </c>
      <c r="D13" s="41">
        <v>90</v>
      </c>
      <c r="E13" s="41">
        <v>90</v>
      </c>
      <c r="F13" s="41">
        <v>82</v>
      </c>
      <c r="G13" s="41">
        <v>90</v>
      </c>
      <c r="H13" s="41">
        <v>90</v>
      </c>
      <c r="I13" s="41">
        <v>90</v>
      </c>
      <c r="J13" s="41">
        <v>96</v>
      </c>
      <c r="K13" s="61">
        <f t="shared" si="0"/>
        <v>89.125</v>
      </c>
      <c r="L13" s="18"/>
      <c r="M13" s="111"/>
    </row>
    <row r="14" spans="1:13" s="24" customFormat="1" x14ac:dyDescent="0.25">
      <c r="A14" s="19">
        <v>12</v>
      </c>
      <c r="B14" s="36" t="s">
        <v>170</v>
      </c>
      <c r="C14" s="41">
        <v>95</v>
      </c>
      <c r="D14" s="41">
        <v>84</v>
      </c>
      <c r="E14" s="41">
        <v>92</v>
      </c>
      <c r="F14" s="41">
        <v>80</v>
      </c>
      <c r="G14" s="41">
        <v>90</v>
      </c>
      <c r="H14" s="41">
        <v>94</v>
      </c>
      <c r="I14" s="41">
        <v>92</v>
      </c>
      <c r="J14" s="41">
        <v>85</v>
      </c>
      <c r="K14" s="61">
        <f t="shared" si="0"/>
        <v>89</v>
      </c>
      <c r="L14" s="18"/>
      <c r="M14" s="111"/>
    </row>
    <row r="15" spans="1:13" s="24" customFormat="1" x14ac:dyDescent="0.25">
      <c r="A15" s="19">
        <v>13</v>
      </c>
      <c r="B15" s="36" t="s">
        <v>171</v>
      </c>
      <c r="C15" s="41">
        <v>90</v>
      </c>
      <c r="D15" s="41">
        <v>90</v>
      </c>
      <c r="E15" s="41">
        <v>78</v>
      </c>
      <c r="F15" s="41">
        <v>90</v>
      </c>
      <c r="G15" s="41">
        <v>90</v>
      </c>
      <c r="H15" s="41">
        <v>90</v>
      </c>
      <c r="I15" s="41">
        <v>90</v>
      </c>
      <c r="J15" s="41">
        <v>94</v>
      </c>
      <c r="K15" s="61">
        <f t="shared" si="0"/>
        <v>89</v>
      </c>
      <c r="L15" s="18"/>
      <c r="M15" s="111"/>
    </row>
    <row r="16" spans="1:13" x14ac:dyDescent="0.25">
      <c r="A16" s="19">
        <v>14</v>
      </c>
      <c r="B16" s="36" t="s">
        <v>172</v>
      </c>
      <c r="C16" s="20">
        <v>75</v>
      </c>
      <c r="D16" s="20">
        <v>92</v>
      </c>
      <c r="E16" s="20">
        <v>94</v>
      </c>
      <c r="F16" s="20">
        <v>90</v>
      </c>
      <c r="G16" s="20">
        <v>90</v>
      </c>
      <c r="H16" s="20">
        <v>90</v>
      </c>
      <c r="I16" s="20">
        <v>90</v>
      </c>
      <c r="J16" s="20">
        <v>90</v>
      </c>
      <c r="K16" s="61">
        <f t="shared" si="0"/>
        <v>88.875</v>
      </c>
      <c r="L16" s="18"/>
      <c r="M16" s="111"/>
    </row>
    <row r="17" spans="1:13" s="24" customFormat="1" x14ac:dyDescent="0.25">
      <c r="A17" s="19">
        <v>15</v>
      </c>
      <c r="B17" s="36" t="s">
        <v>173</v>
      </c>
      <c r="C17" s="41">
        <v>85</v>
      </c>
      <c r="D17" s="41">
        <v>86</v>
      </c>
      <c r="E17" s="41">
        <v>90</v>
      </c>
      <c r="F17" s="41">
        <v>83</v>
      </c>
      <c r="G17" s="41">
        <v>85</v>
      </c>
      <c r="H17" s="41">
        <v>90</v>
      </c>
      <c r="I17" s="41">
        <v>90</v>
      </c>
      <c r="J17" s="41">
        <v>91</v>
      </c>
      <c r="K17" s="61">
        <f t="shared" si="0"/>
        <v>87.5</v>
      </c>
      <c r="L17" s="18"/>
      <c r="M17" s="111"/>
    </row>
    <row r="18" spans="1:13" x14ac:dyDescent="0.25">
      <c r="A18" s="19">
        <v>16</v>
      </c>
      <c r="B18" s="36" t="s">
        <v>174</v>
      </c>
      <c r="C18" s="41">
        <v>90</v>
      </c>
      <c r="D18" s="41">
        <v>90</v>
      </c>
      <c r="E18" s="41">
        <v>90</v>
      </c>
      <c r="F18" s="41">
        <v>77</v>
      </c>
      <c r="G18" s="41">
        <v>75</v>
      </c>
      <c r="H18" s="41">
        <v>90</v>
      </c>
      <c r="I18" s="41">
        <v>94</v>
      </c>
      <c r="J18" s="41">
        <v>90</v>
      </c>
      <c r="K18" s="61">
        <f t="shared" si="0"/>
        <v>87</v>
      </c>
      <c r="L18" s="18"/>
      <c r="M18" s="143"/>
    </row>
    <row r="19" spans="1:13" x14ac:dyDescent="0.25">
      <c r="A19" s="85"/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75"/>
    </row>
    <row r="20" spans="1:13" x14ac:dyDescent="0.25">
      <c r="A20" s="85"/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75"/>
    </row>
    <row r="21" spans="1:13" ht="14.25" customHeight="1" x14ac:dyDescent="0.25">
      <c r="B21" s="5" t="s">
        <v>2</v>
      </c>
      <c r="C21" s="5" t="s">
        <v>3</v>
      </c>
    </row>
    <row r="22" spans="1:13" ht="14.25" customHeight="1" x14ac:dyDescent="0.25">
      <c r="B22" s="5" t="s">
        <v>4</v>
      </c>
      <c r="C22" s="5" t="s">
        <v>5</v>
      </c>
    </row>
    <row r="23" spans="1:13" ht="15.75" x14ac:dyDescent="0.25">
      <c r="B23" s="12" t="s">
        <v>6</v>
      </c>
      <c r="C23" s="5" t="s">
        <v>7</v>
      </c>
    </row>
    <row r="24" spans="1:13" ht="15.75" customHeight="1" x14ac:dyDescent="0.25">
      <c r="B24" s="12" t="s">
        <v>6</v>
      </c>
      <c r="C24" s="5" t="s">
        <v>8</v>
      </c>
    </row>
    <row r="25" spans="1:13" ht="15.75" x14ac:dyDescent="0.25">
      <c r="B25" s="12" t="s">
        <v>6</v>
      </c>
      <c r="C25" s="5" t="s">
        <v>9</v>
      </c>
    </row>
    <row r="26" spans="1:13" ht="15.75" x14ac:dyDescent="0.25">
      <c r="B26" s="12" t="s">
        <v>6</v>
      </c>
      <c r="C26" s="5" t="s">
        <v>79</v>
      </c>
    </row>
    <row r="27" spans="1:13" ht="15.75" x14ac:dyDescent="0.25">
      <c r="B27" s="12" t="s">
        <v>6</v>
      </c>
      <c r="C27" s="5" t="s">
        <v>10</v>
      </c>
    </row>
    <row r="34" spans="2:5" x14ac:dyDescent="0.25">
      <c r="B34" s="72"/>
    </row>
    <row r="35" spans="2:5" x14ac:dyDescent="0.25">
      <c r="B35" s="80"/>
    </row>
    <row r="37" spans="2:5" x14ac:dyDescent="0.25">
      <c r="B37" s="81"/>
      <c r="C37" s="82"/>
      <c r="D37" s="83"/>
      <c r="E37" s="82"/>
    </row>
    <row r="38" spans="2:5" x14ac:dyDescent="0.25">
      <c r="B38" s="80"/>
      <c r="C38" s="82"/>
      <c r="D38" s="82"/>
      <c r="E38" s="82"/>
    </row>
    <row r="39" spans="2:5" x14ac:dyDescent="0.25">
      <c r="B39" s="82"/>
      <c r="C39" s="82"/>
      <c r="D39" s="82"/>
      <c r="E39" s="82"/>
    </row>
    <row r="40" spans="2:5" x14ac:dyDescent="0.25">
      <c r="B40" s="80"/>
    </row>
    <row r="41" spans="2:5" x14ac:dyDescent="0.25">
      <c r="B41" s="80"/>
    </row>
    <row r="42" spans="2:5" x14ac:dyDescent="0.25">
      <c r="B42" s="80"/>
    </row>
    <row r="43" spans="2:5" x14ac:dyDescent="0.25">
      <c r="B43" s="80"/>
    </row>
    <row r="44" spans="2:5" x14ac:dyDescent="0.25">
      <c r="B44" s="80"/>
    </row>
    <row r="45" spans="2:5" x14ac:dyDescent="0.25">
      <c r="B45" s="80"/>
    </row>
    <row r="46" spans="2:5" x14ac:dyDescent="0.25">
      <c r="B46" s="82"/>
    </row>
    <row r="47" spans="2:5" x14ac:dyDescent="0.25">
      <c r="B47" s="80"/>
    </row>
    <row r="48" spans="2:5" x14ac:dyDescent="0.25">
      <c r="B48" s="80"/>
    </row>
    <row r="49" spans="2:2" x14ac:dyDescent="0.25">
      <c r="B49" s="82"/>
    </row>
    <row r="50" spans="2:2" x14ac:dyDescent="0.25">
      <c r="B50" s="82"/>
    </row>
    <row r="52" spans="2:2" x14ac:dyDescent="0.25">
      <c r="B52" s="80"/>
    </row>
    <row r="54" spans="2:2" x14ac:dyDescent="0.25">
      <c r="B54" s="40" t="s">
        <v>68</v>
      </c>
    </row>
  </sheetData>
  <sortState ref="A3:M42">
    <sortCondition descending="1" ref="K3"/>
  </sortState>
  <mergeCells count="1">
    <mergeCell ref="B1:L1"/>
  </mergeCells>
  <pageMargins left="0.7" right="0.7" top="0.75" bottom="0.75" header="0.3" footer="0.3"/>
  <pageSetup paperSize="9" scale="70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40"/>
  <sheetViews>
    <sheetView zoomScaleNormal="100" workbookViewId="0">
      <selection activeCell="M3" sqref="M3"/>
    </sheetView>
  </sheetViews>
  <sheetFormatPr defaultRowHeight="15" x14ac:dyDescent="0.25"/>
  <cols>
    <col min="1" max="1" width="5.5703125" style="76" customWidth="1"/>
    <col min="2" max="2" width="39.42578125" customWidth="1"/>
    <col min="13" max="13" width="30.140625" customWidth="1"/>
    <col min="16" max="16" width="36.5703125" customWidth="1"/>
  </cols>
  <sheetData>
    <row r="1" spans="1:16" ht="15.75" x14ac:dyDescent="0.25">
      <c r="B1" s="158" t="s">
        <v>157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6" ht="150.75" customHeight="1" x14ac:dyDescent="0.25">
      <c r="A2" s="84"/>
      <c r="B2" s="20" t="s">
        <v>19</v>
      </c>
      <c r="C2" s="16" t="s">
        <v>75</v>
      </c>
      <c r="D2" s="16" t="s">
        <v>156</v>
      </c>
      <c r="E2" s="16" t="s">
        <v>155</v>
      </c>
      <c r="F2" s="16" t="s">
        <v>154</v>
      </c>
      <c r="G2" s="16" t="s">
        <v>153</v>
      </c>
      <c r="H2" s="16" t="s">
        <v>152</v>
      </c>
      <c r="I2" s="16" t="s">
        <v>151</v>
      </c>
      <c r="J2" s="16" t="s">
        <v>150</v>
      </c>
      <c r="K2" s="16" t="s">
        <v>149</v>
      </c>
      <c r="L2" s="60" t="s">
        <v>20</v>
      </c>
      <c r="M2" s="18" t="s">
        <v>15</v>
      </c>
    </row>
    <row r="3" spans="1:16" x14ac:dyDescent="0.25">
      <c r="A3" s="19">
        <v>1</v>
      </c>
      <c r="B3" s="36" t="s">
        <v>175</v>
      </c>
      <c r="C3" s="18">
        <v>65</v>
      </c>
      <c r="D3" s="18">
        <v>60</v>
      </c>
      <c r="E3" s="18">
        <v>65</v>
      </c>
      <c r="F3" s="18">
        <v>75</v>
      </c>
      <c r="G3" s="18">
        <v>75</v>
      </c>
      <c r="H3" s="18">
        <v>60</v>
      </c>
      <c r="I3" s="18">
        <v>65</v>
      </c>
      <c r="J3" s="18">
        <v>60</v>
      </c>
      <c r="K3" s="18">
        <v>75</v>
      </c>
      <c r="L3" s="61">
        <f t="shared" ref="L3" si="0">AVERAGE(C3:K3)</f>
        <v>66.666666666666671</v>
      </c>
      <c r="M3" s="18"/>
      <c r="N3" s="111" t="str">
        <f>IF(MIN(C3:K3)&lt;90,"2000,00","2910,00")</f>
        <v>2000,00</v>
      </c>
    </row>
    <row r="4" spans="1:16" s="24" customFormat="1" x14ac:dyDescent="0.25">
      <c r="A4" s="75"/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6"/>
      <c r="M4" s="147"/>
      <c r="N4" s="78"/>
      <c r="P4" s="144"/>
    </row>
    <row r="5" spans="1:16" x14ac:dyDescent="0.25">
      <c r="A5" s="85"/>
      <c r="B5" s="72"/>
      <c r="C5" s="73"/>
      <c r="D5" s="73"/>
      <c r="E5" s="73"/>
      <c r="F5" s="73"/>
      <c r="G5" s="73"/>
      <c r="H5" s="73"/>
      <c r="I5" s="73"/>
      <c r="J5" s="73"/>
      <c r="K5" s="73"/>
      <c r="L5" s="74"/>
      <c r="M5" s="75"/>
    </row>
    <row r="6" spans="1:16" x14ac:dyDescent="0.25">
      <c r="A6" s="85"/>
      <c r="B6" s="72"/>
      <c r="C6" s="73"/>
      <c r="D6" s="73"/>
      <c r="E6" s="73"/>
      <c r="F6" s="73"/>
      <c r="G6" s="73"/>
      <c r="H6" s="73"/>
      <c r="I6" s="73"/>
      <c r="J6" s="73"/>
      <c r="K6" s="73"/>
      <c r="L6" s="74"/>
      <c r="M6" s="75"/>
    </row>
    <row r="7" spans="1:16" ht="14.25" customHeight="1" x14ac:dyDescent="0.25">
      <c r="B7" s="5" t="s">
        <v>2</v>
      </c>
      <c r="C7" s="5" t="s">
        <v>3</v>
      </c>
    </row>
    <row r="8" spans="1:16" ht="14.25" customHeight="1" x14ac:dyDescent="0.25">
      <c r="B8" s="5" t="s">
        <v>4</v>
      </c>
      <c r="C8" s="5" t="s">
        <v>5</v>
      </c>
    </row>
    <row r="9" spans="1:16" ht="15.75" x14ac:dyDescent="0.25">
      <c r="B9" s="12" t="s">
        <v>6</v>
      </c>
      <c r="C9" s="5" t="s">
        <v>7</v>
      </c>
    </row>
    <row r="10" spans="1:16" ht="15.75" customHeight="1" x14ac:dyDescent="0.25">
      <c r="B10" s="12" t="s">
        <v>6</v>
      </c>
      <c r="C10" s="5" t="s">
        <v>8</v>
      </c>
    </row>
    <row r="11" spans="1:16" ht="15.75" x14ac:dyDescent="0.25">
      <c r="B11" s="12" t="s">
        <v>6</v>
      </c>
      <c r="C11" s="5" t="s">
        <v>9</v>
      </c>
    </row>
    <row r="12" spans="1:16" ht="15.75" x14ac:dyDescent="0.25">
      <c r="B12" s="12" t="s">
        <v>6</v>
      </c>
      <c r="C12" s="5" t="s">
        <v>79</v>
      </c>
    </row>
    <row r="13" spans="1:16" ht="15.75" x14ac:dyDescent="0.25">
      <c r="B13" s="12" t="s">
        <v>6</v>
      </c>
      <c r="C13" s="5" t="s">
        <v>10</v>
      </c>
    </row>
    <row r="20" spans="2:5" x14ac:dyDescent="0.25">
      <c r="B20" s="72"/>
    </row>
    <row r="21" spans="2:5" x14ac:dyDescent="0.25">
      <c r="B21" s="80"/>
    </row>
    <row r="23" spans="2:5" x14ac:dyDescent="0.25">
      <c r="B23" s="81"/>
      <c r="C23" s="82"/>
      <c r="D23" s="83"/>
      <c r="E23" s="82"/>
    </row>
    <row r="24" spans="2:5" x14ac:dyDescent="0.25">
      <c r="B24" s="80"/>
      <c r="C24" s="82"/>
      <c r="D24" s="82"/>
      <c r="E24" s="82"/>
    </row>
    <row r="25" spans="2:5" x14ac:dyDescent="0.25">
      <c r="B25" s="82"/>
      <c r="C25" s="82"/>
      <c r="D25" s="82"/>
      <c r="E25" s="82"/>
    </row>
    <row r="26" spans="2:5" x14ac:dyDescent="0.25">
      <c r="B26" s="80"/>
    </row>
    <row r="27" spans="2:5" x14ac:dyDescent="0.25">
      <c r="B27" s="80"/>
    </row>
    <row r="28" spans="2:5" x14ac:dyDescent="0.25">
      <c r="B28" s="80"/>
    </row>
    <row r="29" spans="2:5" x14ac:dyDescent="0.25">
      <c r="B29" s="80"/>
    </row>
    <row r="30" spans="2:5" x14ac:dyDescent="0.25">
      <c r="B30" s="80"/>
    </row>
    <row r="31" spans="2:5" x14ac:dyDescent="0.25">
      <c r="B31" s="80"/>
    </row>
    <row r="32" spans="2:5" x14ac:dyDescent="0.25">
      <c r="B32" s="82"/>
    </row>
    <row r="33" spans="2:2" x14ac:dyDescent="0.25">
      <c r="B33" s="80"/>
    </row>
    <row r="34" spans="2:2" x14ac:dyDescent="0.25">
      <c r="B34" s="80"/>
    </row>
    <row r="35" spans="2:2" x14ac:dyDescent="0.25">
      <c r="B35" s="82"/>
    </row>
    <row r="36" spans="2:2" x14ac:dyDescent="0.25">
      <c r="B36" s="82"/>
    </row>
    <row r="38" spans="2:2" x14ac:dyDescent="0.25">
      <c r="B38" s="80"/>
    </row>
    <row r="40" spans="2:2" x14ac:dyDescent="0.25">
      <c r="B40" s="40" t="s">
        <v>68</v>
      </c>
    </row>
  </sheetData>
  <sortState ref="A3:N8">
    <sortCondition descending="1" ref="L3"/>
  </sortState>
  <mergeCells count="1">
    <mergeCell ref="B1:M1"/>
  </mergeCells>
  <pageMargins left="0.7" right="0.7" top="0.75" bottom="0.75" header="0.3" footer="0.3"/>
  <pageSetup paperSize="9" scale="70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17"/>
  <sheetViews>
    <sheetView topLeftCell="A2" workbookViewId="0">
      <selection activeCell="Q4" sqref="Q4"/>
    </sheetView>
  </sheetViews>
  <sheetFormatPr defaultColWidth="9.140625" defaultRowHeight="15.75" x14ac:dyDescent="0.25"/>
  <cols>
    <col min="1" max="1" width="4.7109375" style="4" customWidth="1"/>
    <col min="2" max="2" width="39.5703125" style="4" customWidth="1"/>
    <col min="3" max="4" width="9.140625" style="4"/>
    <col min="5" max="5" width="11.85546875" style="4" customWidth="1"/>
    <col min="6" max="14" width="9.140625" style="4"/>
    <col min="15" max="15" width="11.140625" style="4" customWidth="1"/>
    <col min="16" max="16384" width="9.140625" style="4"/>
  </cols>
  <sheetData>
    <row r="1" spans="1:15" x14ac:dyDescent="0.25">
      <c r="A1" s="159" t="s">
        <v>74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ht="146.25" customHeight="1" x14ac:dyDescent="0.25">
      <c r="A2" s="1"/>
      <c r="B2" s="2" t="s">
        <v>1</v>
      </c>
      <c r="C2" s="49" t="s">
        <v>110</v>
      </c>
      <c r="D2" s="49" t="s">
        <v>81</v>
      </c>
      <c r="E2" s="49" t="s">
        <v>115</v>
      </c>
      <c r="F2" s="49" t="s">
        <v>82</v>
      </c>
      <c r="G2" s="49" t="s">
        <v>83</v>
      </c>
      <c r="H2" s="49" t="s">
        <v>111</v>
      </c>
      <c r="I2" s="49" t="s">
        <v>90</v>
      </c>
      <c r="J2" s="49" t="s">
        <v>112</v>
      </c>
      <c r="K2" s="49" t="s">
        <v>113</v>
      </c>
      <c r="L2" s="49" t="s">
        <v>114</v>
      </c>
      <c r="M2" s="6" t="s">
        <v>14</v>
      </c>
      <c r="N2" s="3" t="s">
        <v>13</v>
      </c>
      <c r="O2" s="3" t="s">
        <v>0</v>
      </c>
    </row>
    <row r="3" spans="1:15" x14ac:dyDescent="0.25">
      <c r="A3" s="86">
        <v>1</v>
      </c>
      <c r="B3" s="56" t="s">
        <v>41</v>
      </c>
      <c r="C3" s="117">
        <v>90</v>
      </c>
      <c r="D3" s="117">
        <v>98</v>
      </c>
      <c r="E3" s="117">
        <v>90</v>
      </c>
      <c r="F3" s="117">
        <v>98</v>
      </c>
      <c r="G3" s="117">
        <v>98</v>
      </c>
      <c r="H3" s="117">
        <v>98</v>
      </c>
      <c r="I3" s="117">
        <v>91</v>
      </c>
      <c r="J3" s="117">
        <v>90</v>
      </c>
      <c r="K3" s="117">
        <v>98</v>
      </c>
      <c r="L3" s="117">
        <v>95</v>
      </c>
      <c r="M3" s="112">
        <f t="shared" ref="M3:M8" si="0">AVERAGE(C3:L3)</f>
        <v>94.6</v>
      </c>
      <c r="N3" s="35"/>
      <c r="O3" s="125"/>
    </row>
    <row r="4" spans="1:15" x14ac:dyDescent="0.25">
      <c r="A4" s="86">
        <v>2</v>
      </c>
      <c r="B4" s="56" t="s">
        <v>40</v>
      </c>
      <c r="C4" s="117">
        <v>95</v>
      </c>
      <c r="D4" s="117">
        <v>98</v>
      </c>
      <c r="E4" s="117">
        <v>90</v>
      </c>
      <c r="F4" s="117">
        <v>98</v>
      </c>
      <c r="G4" s="117">
        <v>98</v>
      </c>
      <c r="H4" s="117">
        <v>95</v>
      </c>
      <c r="I4" s="117">
        <v>90</v>
      </c>
      <c r="J4" s="117">
        <v>90</v>
      </c>
      <c r="K4" s="117">
        <v>95</v>
      </c>
      <c r="L4" s="117">
        <v>95</v>
      </c>
      <c r="M4" s="47">
        <f t="shared" si="0"/>
        <v>94.4</v>
      </c>
      <c r="N4" s="35"/>
      <c r="O4" s="65"/>
    </row>
    <row r="5" spans="1:15" s="54" customFormat="1" ht="15" customHeight="1" x14ac:dyDescent="0.25">
      <c r="A5" s="86">
        <v>3</v>
      </c>
      <c r="B5" s="56" t="s">
        <v>37</v>
      </c>
      <c r="C5" s="117">
        <v>90</v>
      </c>
      <c r="D5" s="117">
        <v>98</v>
      </c>
      <c r="E5" s="117">
        <v>90</v>
      </c>
      <c r="F5" s="117">
        <v>98</v>
      </c>
      <c r="G5" s="117">
        <v>98</v>
      </c>
      <c r="H5" s="117">
        <v>95</v>
      </c>
      <c r="I5" s="117">
        <v>91</v>
      </c>
      <c r="J5" s="117">
        <v>90</v>
      </c>
      <c r="K5" s="117">
        <v>95</v>
      </c>
      <c r="L5" s="117">
        <v>98</v>
      </c>
      <c r="M5" s="47">
        <f t="shared" si="0"/>
        <v>94.3</v>
      </c>
      <c r="N5" s="7"/>
      <c r="O5" s="9"/>
    </row>
    <row r="6" spans="1:15" x14ac:dyDescent="0.25">
      <c r="A6" s="86">
        <v>4</v>
      </c>
      <c r="B6" s="56" t="s">
        <v>38</v>
      </c>
      <c r="C6" s="117">
        <v>93</v>
      </c>
      <c r="D6" s="117">
        <v>98</v>
      </c>
      <c r="E6" s="117">
        <v>90</v>
      </c>
      <c r="F6" s="117">
        <v>98</v>
      </c>
      <c r="G6" s="117">
        <v>98</v>
      </c>
      <c r="H6" s="117">
        <v>95</v>
      </c>
      <c r="I6" s="117">
        <v>90</v>
      </c>
      <c r="J6" s="117">
        <v>90</v>
      </c>
      <c r="K6" s="117">
        <v>95</v>
      </c>
      <c r="L6" s="117">
        <v>95</v>
      </c>
      <c r="M6" s="47">
        <f t="shared" si="0"/>
        <v>94.2</v>
      </c>
      <c r="N6" s="7"/>
      <c r="O6" s="9"/>
    </row>
    <row r="7" spans="1:15" s="54" customFormat="1" ht="17.25" customHeight="1" x14ac:dyDescent="0.25">
      <c r="A7" s="86">
        <v>5</v>
      </c>
      <c r="B7" s="56" t="s">
        <v>39</v>
      </c>
      <c r="C7" s="117">
        <v>92</v>
      </c>
      <c r="D7" s="117">
        <v>98</v>
      </c>
      <c r="E7" s="117">
        <v>90</v>
      </c>
      <c r="F7" s="117">
        <v>98</v>
      </c>
      <c r="G7" s="117">
        <v>98</v>
      </c>
      <c r="H7" s="117">
        <v>95</v>
      </c>
      <c r="I7" s="117">
        <v>91</v>
      </c>
      <c r="J7" s="117">
        <v>90</v>
      </c>
      <c r="K7" s="117">
        <v>95</v>
      </c>
      <c r="L7" s="117">
        <v>95</v>
      </c>
      <c r="M7" s="47">
        <f t="shared" si="0"/>
        <v>94.2</v>
      </c>
      <c r="N7" s="7"/>
      <c r="O7" s="57"/>
    </row>
    <row r="8" spans="1:15" s="53" customFormat="1" ht="18" customHeight="1" x14ac:dyDescent="0.25">
      <c r="A8" s="86">
        <v>6</v>
      </c>
      <c r="B8" s="56" t="s">
        <v>72</v>
      </c>
      <c r="C8" s="117">
        <v>85</v>
      </c>
      <c r="D8" s="117">
        <v>95</v>
      </c>
      <c r="E8" s="117">
        <v>90</v>
      </c>
      <c r="F8" s="117">
        <v>95</v>
      </c>
      <c r="G8" s="117">
        <v>98</v>
      </c>
      <c r="H8" s="117">
        <v>95</v>
      </c>
      <c r="I8" s="117">
        <v>91</v>
      </c>
      <c r="J8" s="117">
        <v>95</v>
      </c>
      <c r="K8" s="117">
        <v>95</v>
      </c>
      <c r="L8" s="117">
        <v>98</v>
      </c>
      <c r="M8" s="47">
        <f t="shared" si="0"/>
        <v>93.7</v>
      </c>
      <c r="N8" s="7"/>
      <c r="O8" s="57"/>
    </row>
    <row r="9" spans="1:15" x14ac:dyDescent="0.25">
      <c r="A9" s="14"/>
      <c r="B9" s="58"/>
      <c r="C9" s="59"/>
      <c r="D9" s="59"/>
      <c r="E9" s="59"/>
      <c r="F9" s="59"/>
      <c r="G9" s="59"/>
      <c r="H9" s="59"/>
      <c r="I9" s="59"/>
      <c r="J9" s="59"/>
      <c r="K9" s="37"/>
      <c r="L9" s="37"/>
      <c r="M9" s="38"/>
      <c r="N9" s="38"/>
      <c r="O9" s="39"/>
    </row>
    <row r="10" spans="1:15" x14ac:dyDescent="0.25">
      <c r="A10" s="5"/>
      <c r="B10" s="5"/>
      <c r="C10" s="10"/>
      <c r="D10" s="10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1.75" customHeight="1" x14ac:dyDescent="0.25">
      <c r="A11" s="5"/>
      <c r="B11" s="5" t="s">
        <v>2</v>
      </c>
      <c r="C11" s="10" t="s">
        <v>3</v>
      </c>
      <c r="D11" s="10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21.75" customHeight="1" x14ac:dyDescent="0.25">
      <c r="A12" s="5"/>
      <c r="B12" s="5" t="s">
        <v>4</v>
      </c>
      <c r="C12" s="10" t="s">
        <v>5</v>
      </c>
      <c r="D12" s="10"/>
      <c r="E12" s="8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21.75" customHeight="1" x14ac:dyDescent="0.25">
      <c r="A13" s="5"/>
      <c r="B13" s="12" t="s">
        <v>6</v>
      </c>
      <c r="C13" s="10" t="s">
        <v>7</v>
      </c>
      <c r="D13" s="10"/>
      <c r="E13" s="8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1.75" customHeight="1" x14ac:dyDescent="0.25">
      <c r="A14" s="5"/>
      <c r="B14" s="12" t="s">
        <v>6</v>
      </c>
      <c r="C14" s="10" t="s">
        <v>8</v>
      </c>
      <c r="D14" s="10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1.75" customHeight="1" x14ac:dyDescent="0.25">
      <c r="B15" s="13" t="s">
        <v>6</v>
      </c>
      <c r="C15" s="4" t="s">
        <v>9</v>
      </c>
    </row>
    <row r="16" spans="1:15" ht="21.75" customHeight="1" x14ac:dyDescent="0.25">
      <c r="B16" s="13" t="s">
        <v>6</v>
      </c>
      <c r="C16" s="4" t="s">
        <v>79</v>
      </c>
    </row>
    <row r="17" spans="2:3" ht="21.75" customHeight="1" x14ac:dyDescent="0.25">
      <c r="B17" s="13" t="s">
        <v>6</v>
      </c>
      <c r="C17" s="4" t="s">
        <v>10</v>
      </c>
    </row>
  </sheetData>
  <sortState ref="A3:P19">
    <sortCondition descending="1" ref="M3"/>
  </sortState>
  <mergeCells count="1">
    <mergeCell ref="A1:O1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15"/>
  <sheetViews>
    <sheetView workbookViewId="0">
      <selection activeCell="M16" sqref="M16"/>
    </sheetView>
  </sheetViews>
  <sheetFormatPr defaultRowHeight="15" x14ac:dyDescent="0.25"/>
  <cols>
    <col min="1" max="1" width="5.28515625" customWidth="1"/>
    <col min="2" max="2" width="36.140625" customWidth="1"/>
    <col min="8" max="9" width="7" customWidth="1"/>
    <col min="11" max="11" width="6.28515625" customWidth="1"/>
  </cols>
  <sheetData>
    <row r="1" spans="1:15" ht="15.75" customHeight="1" x14ac:dyDescent="0.25">
      <c r="B1" s="159" t="s">
        <v>21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5" ht="234" x14ac:dyDescent="0.25">
      <c r="A2" s="62"/>
      <c r="B2" s="63" t="s">
        <v>19</v>
      </c>
      <c r="C2" s="48" t="s">
        <v>16</v>
      </c>
      <c r="D2" s="48" t="s">
        <v>81</v>
      </c>
      <c r="E2" s="48" t="s">
        <v>82</v>
      </c>
      <c r="F2" s="48" t="s">
        <v>90</v>
      </c>
      <c r="G2" s="15" t="s">
        <v>89</v>
      </c>
      <c r="H2" s="15" t="s">
        <v>84</v>
      </c>
      <c r="I2" s="15" t="s">
        <v>87</v>
      </c>
      <c r="J2" s="114" t="s">
        <v>86</v>
      </c>
      <c r="K2" s="16" t="s">
        <v>85</v>
      </c>
      <c r="L2" s="116" t="s">
        <v>88</v>
      </c>
      <c r="M2" s="50" t="s">
        <v>20</v>
      </c>
      <c r="N2" s="45" t="s">
        <v>15</v>
      </c>
    </row>
    <row r="3" spans="1:15" s="17" customFormat="1" ht="15.75" x14ac:dyDescent="0.25">
      <c r="A3" s="55">
        <v>1</v>
      </c>
      <c r="B3" s="64" t="s">
        <v>44</v>
      </c>
      <c r="C3" s="51">
        <v>90</v>
      </c>
      <c r="D3" s="51">
        <v>96</v>
      </c>
      <c r="E3" s="51">
        <v>95</v>
      </c>
      <c r="F3" s="51"/>
      <c r="G3" s="119">
        <v>90</v>
      </c>
      <c r="H3" s="119">
        <v>96</v>
      </c>
      <c r="I3" s="120">
        <v>95</v>
      </c>
      <c r="J3" s="52">
        <v>90</v>
      </c>
      <c r="K3" s="1">
        <v>95</v>
      </c>
      <c r="L3" s="1">
        <v>90</v>
      </c>
      <c r="M3" s="46">
        <v>95</v>
      </c>
      <c r="N3" s="44"/>
      <c r="O3" s="67"/>
    </row>
    <row r="4" spans="1:15" s="17" customFormat="1" ht="15.75" x14ac:dyDescent="0.25">
      <c r="A4" s="55">
        <v>2</v>
      </c>
      <c r="B4" s="64" t="s">
        <v>43</v>
      </c>
      <c r="C4" s="51">
        <v>96</v>
      </c>
      <c r="D4" s="51">
        <v>98</v>
      </c>
      <c r="E4" s="51">
        <v>98</v>
      </c>
      <c r="F4" s="135">
        <v>95</v>
      </c>
      <c r="G4" s="1"/>
      <c r="H4" s="1">
        <v>90</v>
      </c>
      <c r="I4" s="66">
        <v>95</v>
      </c>
      <c r="J4" s="66">
        <v>95</v>
      </c>
      <c r="K4" s="1">
        <v>95</v>
      </c>
      <c r="L4" s="1">
        <v>90</v>
      </c>
      <c r="M4" s="46">
        <f t="shared" ref="M4:M6" si="0">AVERAGE(C4:L4)</f>
        <v>94.666666666666671</v>
      </c>
      <c r="N4" s="44"/>
      <c r="O4" s="67"/>
    </row>
    <row r="5" spans="1:15" ht="15.75" x14ac:dyDescent="0.25">
      <c r="A5" s="55">
        <v>3</v>
      </c>
      <c r="B5" s="64" t="s">
        <v>69</v>
      </c>
      <c r="C5" s="51">
        <v>85</v>
      </c>
      <c r="D5" s="88">
        <v>98</v>
      </c>
      <c r="E5" s="117">
        <v>95</v>
      </c>
      <c r="F5" s="117"/>
      <c r="G5" s="51">
        <v>98</v>
      </c>
      <c r="H5" s="51">
        <v>90</v>
      </c>
      <c r="I5" s="52">
        <v>90</v>
      </c>
      <c r="J5" s="52">
        <v>95</v>
      </c>
      <c r="K5" s="1">
        <v>85</v>
      </c>
      <c r="L5" s="1">
        <v>75</v>
      </c>
      <c r="M5" s="46">
        <f t="shared" si="0"/>
        <v>90.111111111111114</v>
      </c>
      <c r="N5" s="44"/>
      <c r="O5" s="67"/>
    </row>
    <row r="6" spans="1:15" ht="15.75" x14ac:dyDescent="0.25">
      <c r="A6" s="55">
        <v>4</v>
      </c>
      <c r="B6" s="64" t="s">
        <v>45</v>
      </c>
      <c r="C6" s="51">
        <v>65</v>
      </c>
      <c r="D6" s="51">
        <v>98</v>
      </c>
      <c r="E6" s="51">
        <v>85</v>
      </c>
      <c r="F6" s="51">
        <v>95</v>
      </c>
      <c r="G6" s="51"/>
      <c r="H6" s="51">
        <v>85</v>
      </c>
      <c r="I6" s="52">
        <v>75</v>
      </c>
      <c r="J6" s="52">
        <v>90</v>
      </c>
      <c r="K6" s="1">
        <v>75</v>
      </c>
      <c r="L6" s="1">
        <v>75</v>
      </c>
      <c r="M6" s="46">
        <f t="shared" si="0"/>
        <v>82.555555555555557</v>
      </c>
      <c r="N6" s="44"/>
      <c r="O6" s="67"/>
    </row>
    <row r="9" spans="1:15" ht="15.75" x14ac:dyDescent="0.25">
      <c r="B9" s="4" t="s">
        <v>2</v>
      </c>
      <c r="C9" s="4" t="s">
        <v>3</v>
      </c>
      <c r="D9" s="4"/>
      <c r="E9" s="4"/>
      <c r="F9" s="4"/>
    </row>
    <row r="10" spans="1:15" ht="15.75" x14ac:dyDescent="0.25">
      <c r="B10" s="4" t="s">
        <v>4</v>
      </c>
      <c r="C10" s="4" t="s">
        <v>5</v>
      </c>
      <c r="D10" s="4"/>
      <c r="E10" s="4"/>
      <c r="F10" s="4"/>
    </row>
    <row r="11" spans="1:15" ht="15.75" x14ac:dyDescent="0.25">
      <c r="B11" s="4" t="s">
        <v>6</v>
      </c>
      <c r="C11" s="4" t="s">
        <v>7</v>
      </c>
      <c r="D11" s="4"/>
      <c r="E11" s="4"/>
      <c r="F11" s="4"/>
    </row>
    <row r="12" spans="1:15" ht="15.75" x14ac:dyDescent="0.25">
      <c r="B12" s="4" t="s">
        <v>6</v>
      </c>
      <c r="C12" s="4" t="s">
        <v>8</v>
      </c>
      <c r="D12" s="4"/>
      <c r="E12" s="4"/>
      <c r="F12" s="4"/>
    </row>
    <row r="13" spans="1:15" ht="15.75" x14ac:dyDescent="0.25">
      <c r="B13" s="4" t="s">
        <v>6</v>
      </c>
      <c r="C13" s="4" t="s">
        <v>9</v>
      </c>
      <c r="D13" s="4"/>
      <c r="E13" s="4"/>
      <c r="F13" s="4"/>
    </row>
    <row r="14" spans="1:15" ht="15.75" x14ac:dyDescent="0.25">
      <c r="B14" s="4" t="s">
        <v>6</v>
      </c>
      <c r="C14" s="4" t="s">
        <v>79</v>
      </c>
      <c r="D14" s="4"/>
      <c r="E14" s="4"/>
      <c r="F14" s="4"/>
    </row>
    <row r="15" spans="1:15" ht="15.75" x14ac:dyDescent="0.25">
      <c r="B15" s="4" t="s">
        <v>6</v>
      </c>
      <c r="C15" s="4" t="s">
        <v>10</v>
      </c>
      <c r="D15" s="4"/>
      <c r="E15" s="4"/>
      <c r="F15" s="4"/>
    </row>
  </sheetData>
  <sortState ref="A3:O13">
    <sortCondition descending="1" ref="M3"/>
  </sortState>
  <mergeCells count="1">
    <mergeCell ref="B1:N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T18"/>
  <sheetViews>
    <sheetView tabSelected="1" workbookViewId="0">
      <selection activeCell="K7" sqref="K7"/>
    </sheetView>
  </sheetViews>
  <sheetFormatPr defaultColWidth="9.140625" defaultRowHeight="15" x14ac:dyDescent="0.25"/>
  <cols>
    <col min="1" max="1" width="4.7109375" style="11" customWidth="1"/>
    <col min="2" max="2" width="39.5703125" style="11" customWidth="1"/>
    <col min="3" max="10" width="9.140625" style="11"/>
    <col min="11" max="11" width="21" style="11" customWidth="1"/>
    <col min="12" max="16384" width="9.140625" style="11"/>
  </cols>
  <sheetData>
    <row r="1" spans="1:20" x14ac:dyDescent="0.25">
      <c r="A1" s="160" t="s">
        <v>116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20" ht="146.25" customHeight="1" x14ac:dyDescent="0.25">
      <c r="A2" s="98"/>
      <c r="B2" s="99" t="s">
        <v>1</v>
      </c>
      <c r="C2" s="100" t="s">
        <v>118</v>
      </c>
      <c r="D2" s="100" t="s">
        <v>119</v>
      </c>
      <c r="E2" s="100" t="s">
        <v>117</v>
      </c>
      <c r="F2" s="100" t="s">
        <v>120</v>
      </c>
      <c r="G2" s="100" t="s">
        <v>121</v>
      </c>
      <c r="H2" s="100" t="s">
        <v>122</v>
      </c>
      <c r="I2" s="100" t="s">
        <v>123</v>
      </c>
      <c r="J2" s="101" t="s">
        <v>14</v>
      </c>
      <c r="K2" s="102" t="s">
        <v>15</v>
      </c>
    </row>
    <row r="3" spans="1:20" ht="15.75" x14ac:dyDescent="0.25">
      <c r="A3" s="127">
        <v>1</v>
      </c>
      <c r="B3" s="103" t="s">
        <v>127</v>
      </c>
      <c r="C3" s="129">
        <v>98</v>
      </c>
      <c r="D3" s="129">
        <v>98</v>
      </c>
      <c r="E3" s="129">
        <v>93</v>
      </c>
      <c r="F3" s="128">
        <v>95</v>
      </c>
      <c r="G3" s="128">
        <v>95</v>
      </c>
      <c r="H3" s="130">
        <v>95</v>
      </c>
      <c r="I3" s="131">
        <v>100</v>
      </c>
      <c r="J3" s="104">
        <f t="shared" ref="J3:J10" si="0">AVERAGE(C3:I3)</f>
        <v>96.285714285714292</v>
      </c>
      <c r="K3" s="77"/>
      <c r="L3" s="43"/>
      <c r="Q3" s="68"/>
      <c r="R3" s="69"/>
      <c r="S3" s="69"/>
      <c r="T3" s="69"/>
    </row>
    <row r="4" spans="1:20" ht="15.75" x14ac:dyDescent="0.25">
      <c r="A4" s="127">
        <v>2</v>
      </c>
      <c r="B4" s="103" t="s">
        <v>125</v>
      </c>
      <c r="C4" s="129">
        <v>98</v>
      </c>
      <c r="D4" s="129">
        <v>96</v>
      </c>
      <c r="E4" s="129">
        <v>90</v>
      </c>
      <c r="F4" s="128">
        <v>95</v>
      </c>
      <c r="G4" s="128">
        <v>93</v>
      </c>
      <c r="H4" s="130">
        <v>98</v>
      </c>
      <c r="I4" s="131">
        <v>90</v>
      </c>
      <c r="J4" s="104">
        <f t="shared" si="0"/>
        <v>94.285714285714292</v>
      </c>
      <c r="K4" s="77"/>
      <c r="L4" s="43"/>
      <c r="Q4" s="68"/>
      <c r="R4" s="69"/>
      <c r="S4" s="69"/>
      <c r="T4" s="69"/>
    </row>
    <row r="5" spans="1:20" ht="15" customHeight="1" x14ac:dyDescent="0.25">
      <c r="A5" s="127">
        <v>3</v>
      </c>
      <c r="B5" s="103" t="s">
        <v>124</v>
      </c>
      <c r="C5" s="129">
        <v>98</v>
      </c>
      <c r="D5" s="129">
        <v>95</v>
      </c>
      <c r="E5" s="129">
        <v>85</v>
      </c>
      <c r="F5" s="129">
        <v>90</v>
      </c>
      <c r="G5" s="129">
        <v>98</v>
      </c>
      <c r="H5" s="130">
        <v>95</v>
      </c>
      <c r="I5" s="126">
        <v>90</v>
      </c>
      <c r="J5" s="104">
        <f t="shared" si="0"/>
        <v>93</v>
      </c>
      <c r="K5" s="77"/>
      <c r="L5" s="43"/>
      <c r="Q5" s="68"/>
      <c r="R5" s="69"/>
      <c r="S5" s="69"/>
      <c r="T5" s="69"/>
    </row>
    <row r="6" spans="1:20" ht="15.75" x14ac:dyDescent="0.25">
      <c r="A6" s="127">
        <v>4</v>
      </c>
      <c r="B6" s="103" t="s">
        <v>130</v>
      </c>
      <c r="C6" s="132">
        <v>98</v>
      </c>
      <c r="D6" s="132">
        <v>96</v>
      </c>
      <c r="E6" s="132">
        <v>85</v>
      </c>
      <c r="F6" s="128">
        <v>90</v>
      </c>
      <c r="G6" s="128">
        <v>94</v>
      </c>
      <c r="H6" s="133">
        <v>98</v>
      </c>
      <c r="I6" s="134">
        <v>90</v>
      </c>
      <c r="J6" s="104">
        <f t="shared" si="0"/>
        <v>93</v>
      </c>
      <c r="K6" s="77"/>
      <c r="L6" s="43"/>
      <c r="Q6" s="68"/>
      <c r="R6" s="69"/>
      <c r="S6" s="69"/>
      <c r="T6" s="69"/>
    </row>
    <row r="7" spans="1:20" s="33" customFormat="1" ht="16.899999999999999" customHeight="1" x14ac:dyDescent="0.25">
      <c r="A7" s="127">
        <v>5</v>
      </c>
      <c r="B7" s="103" t="s">
        <v>158</v>
      </c>
      <c r="C7" s="132">
        <v>90</v>
      </c>
      <c r="D7" s="132">
        <v>90</v>
      </c>
      <c r="E7" s="132">
        <v>90</v>
      </c>
      <c r="F7" s="132">
        <v>90</v>
      </c>
      <c r="G7" s="132">
        <v>90</v>
      </c>
      <c r="H7" s="133">
        <v>95</v>
      </c>
      <c r="I7" s="157">
        <v>90</v>
      </c>
      <c r="J7" s="104">
        <f t="shared" si="0"/>
        <v>90.714285714285708</v>
      </c>
      <c r="K7" s="153"/>
      <c r="L7" s="92"/>
      <c r="Q7" s="70"/>
      <c r="R7" s="71"/>
      <c r="S7" s="71"/>
      <c r="T7" s="71"/>
    </row>
    <row r="8" spans="1:20" ht="18" customHeight="1" x14ac:dyDescent="0.25">
      <c r="A8" s="127">
        <v>6</v>
      </c>
      <c r="B8" s="103" t="s">
        <v>126</v>
      </c>
      <c r="C8" s="129">
        <v>96</v>
      </c>
      <c r="D8" s="129">
        <v>98</v>
      </c>
      <c r="E8" s="129">
        <v>82</v>
      </c>
      <c r="F8" s="128">
        <v>90</v>
      </c>
      <c r="G8" s="128">
        <v>93</v>
      </c>
      <c r="H8" s="130">
        <v>95</v>
      </c>
      <c r="I8" s="131">
        <v>78</v>
      </c>
      <c r="J8" s="104">
        <f t="shared" si="0"/>
        <v>90.285714285714292</v>
      </c>
      <c r="K8" s="77"/>
      <c r="L8" s="43"/>
      <c r="Q8" s="68"/>
      <c r="R8" s="69"/>
      <c r="S8" s="69"/>
      <c r="T8" s="69"/>
    </row>
    <row r="9" spans="1:20" ht="15.75" x14ac:dyDescent="0.25">
      <c r="A9" s="127">
        <v>7</v>
      </c>
      <c r="B9" s="103" t="s">
        <v>128</v>
      </c>
      <c r="C9" s="129">
        <v>95</v>
      </c>
      <c r="D9" s="129">
        <v>92</v>
      </c>
      <c r="E9" s="129">
        <v>92</v>
      </c>
      <c r="F9" s="129">
        <v>90</v>
      </c>
      <c r="G9" s="129">
        <v>75</v>
      </c>
      <c r="H9" s="130">
        <v>95</v>
      </c>
      <c r="I9" s="126">
        <v>64</v>
      </c>
      <c r="J9" s="104">
        <f t="shared" si="0"/>
        <v>86.142857142857139</v>
      </c>
      <c r="K9" s="77"/>
      <c r="L9" s="43"/>
      <c r="Q9" s="68"/>
      <c r="R9" s="69"/>
      <c r="S9" s="69"/>
      <c r="T9" s="69"/>
    </row>
    <row r="10" spans="1:20" ht="15.75" x14ac:dyDescent="0.25">
      <c r="A10" s="127">
        <v>8</v>
      </c>
      <c r="B10" s="103" t="s">
        <v>129</v>
      </c>
      <c r="C10" s="129">
        <v>95</v>
      </c>
      <c r="D10" s="129">
        <v>90</v>
      </c>
      <c r="E10" s="129">
        <v>80</v>
      </c>
      <c r="F10" s="128">
        <v>76</v>
      </c>
      <c r="G10" s="128">
        <v>90</v>
      </c>
      <c r="H10" s="130">
        <v>95</v>
      </c>
      <c r="I10" s="131">
        <v>70</v>
      </c>
      <c r="J10" s="104">
        <f t="shared" si="0"/>
        <v>85.142857142857139</v>
      </c>
      <c r="K10" s="77"/>
      <c r="L10" s="43"/>
      <c r="Q10" s="68"/>
      <c r="R10" s="69"/>
      <c r="S10" s="69"/>
      <c r="T10" s="69"/>
    </row>
    <row r="11" spans="1:20" x14ac:dyDescent="0.25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Q11" s="69"/>
      <c r="R11" s="69"/>
      <c r="S11" s="69"/>
      <c r="T11" s="69"/>
    </row>
    <row r="12" spans="1:20" ht="21.75" customHeight="1" x14ac:dyDescent="0.25">
      <c r="A12" s="107"/>
      <c r="B12" s="107" t="s">
        <v>2</v>
      </c>
      <c r="C12" s="108" t="s">
        <v>3</v>
      </c>
      <c r="D12" s="108"/>
      <c r="E12" s="108"/>
      <c r="F12" s="108"/>
      <c r="G12" s="108"/>
      <c r="H12" s="108"/>
      <c r="I12" s="107"/>
      <c r="J12" s="107"/>
      <c r="K12" s="107"/>
    </row>
    <row r="13" spans="1:20" ht="21.75" customHeight="1" x14ac:dyDescent="0.25">
      <c r="A13" s="107"/>
      <c r="B13" s="107" t="s">
        <v>4</v>
      </c>
      <c r="C13" s="108" t="s">
        <v>5</v>
      </c>
      <c r="D13" s="108"/>
      <c r="E13" s="108"/>
      <c r="F13" s="108"/>
      <c r="G13" s="108"/>
      <c r="H13" s="108"/>
      <c r="I13" s="107"/>
      <c r="J13" s="107"/>
      <c r="K13" s="107"/>
    </row>
    <row r="14" spans="1:20" ht="16.5" customHeight="1" x14ac:dyDescent="0.25">
      <c r="A14" s="107"/>
      <c r="B14" s="109" t="s">
        <v>6</v>
      </c>
      <c r="C14" s="108" t="s">
        <v>7</v>
      </c>
      <c r="D14" s="108"/>
      <c r="E14" s="108"/>
      <c r="F14" s="108"/>
      <c r="G14" s="108"/>
      <c r="H14" s="108"/>
      <c r="I14" s="107"/>
      <c r="J14" s="107"/>
      <c r="K14" s="107"/>
    </row>
    <row r="15" spans="1:20" ht="18.75" customHeight="1" x14ac:dyDescent="0.25">
      <c r="A15" s="107"/>
      <c r="B15" s="109" t="s">
        <v>6</v>
      </c>
      <c r="C15" s="108" t="s">
        <v>8</v>
      </c>
      <c r="D15" s="108"/>
      <c r="E15" s="108"/>
      <c r="F15" s="108"/>
      <c r="G15" s="108"/>
      <c r="H15" s="108"/>
      <c r="I15" s="107"/>
      <c r="J15" s="107"/>
      <c r="K15" s="107"/>
    </row>
    <row r="16" spans="1:20" ht="18.75" customHeight="1" x14ac:dyDescent="0.25">
      <c r="A16" s="106"/>
      <c r="B16" s="110" t="s">
        <v>6</v>
      </c>
      <c r="C16" s="106" t="s">
        <v>9</v>
      </c>
      <c r="D16" s="106"/>
      <c r="E16" s="106"/>
      <c r="F16" s="106"/>
      <c r="G16" s="106"/>
      <c r="H16" s="106"/>
      <c r="I16" s="106"/>
      <c r="J16" s="106"/>
      <c r="K16" s="106"/>
    </row>
    <row r="17" spans="1:11" ht="21.75" customHeight="1" x14ac:dyDescent="0.25">
      <c r="A17" s="106"/>
      <c r="B17" s="110" t="s">
        <v>6</v>
      </c>
      <c r="C17" s="106" t="s">
        <v>79</v>
      </c>
      <c r="D17" s="106"/>
      <c r="E17" s="106"/>
      <c r="F17" s="106"/>
      <c r="G17" s="106"/>
      <c r="H17" s="106"/>
      <c r="I17" s="106"/>
      <c r="J17" s="106"/>
      <c r="K17" s="106"/>
    </row>
    <row r="18" spans="1:11" ht="21.75" customHeight="1" x14ac:dyDescent="0.25">
      <c r="A18" s="106"/>
      <c r="B18" s="110" t="s">
        <v>6</v>
      </c>
      <c r="C18" s="106" t="s">
        <v>10</v>
      </c>
      <c r="D18" s="106"/>
      <c r="E18" s="106"/>
      <c r="F18" s="106"/>
      <c r="G18" s="106"/>
      <c r="H18" s="106"/>
      <c r="I18" s="106"/>
      <c r="J18" s="106"/>
      <c r="K18" s="106"/>
    </row>
  </sheetData>
  <sortState ref="A3:L23">
    <sortCondition descending="1" ref="J3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А-21</vt:lpstr>
      <vt:lpstr>А-22</vt:lpstr>
      <vt:lpstr>А-23</vt:lpstr>
      <vt:lpstr>А-24</vt:lpstr>
      <vt:lpstr>А-24 ск(2 р 10 м)</vt:lpstr>
      <vt:lpstr>А-22ск</vt:lpstr>
      <vt:lpstr>А-23ск</vt:lpstr>
      <vt:lpstr>А-24М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2025-01-09T06:32:33Z</dcterms:modified>
</cp:coreProperties>
</file>