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28725" windowHeight="11580" tabRatio="940" activeTab="2"/>
  </bookViews>
  <sheets>
    <sheet name="АІ-23ск" sheetId="53" r:id="rId1"/>
    <sheet name="АІ-22" sheetId="35" r:id="rId2"/>
    <sheet name="МАГ-А24" sheetId="38" r:id="rId3"/>
    <sheet name="Ет-24" sheetId="56" r:id="rId4"/>
    <sheet name="Ет-24 ск (1)" sheetId="60" r:id="rId5"/>
    <sheet name="Ет-23" sheetId="49" r:id="rId6"/>
    <sheet name="Ет-24ск(2)" sheetId="59" r:id="rId7"/>
    <sheet name="Ет-22 " sheetId="40" r:id="rId8"/>
    <sheet name="МАГ-ЕТ-24" sheetId="43" r:id="rId9"/>
    <sheet name="Лист2" sheetId="50" r:id="rId10"/>
  </sheets>
  <definedNames>
    <definedName name="_xlnm.Print_Area" localSheetId="1">'АІ-22'!$A$1:$P$87</definedName>
    <definedName name="_xlnm.Print_Area" localSheetId="0">'АІ-23ск'!$A$1:$N$42</definedName>
    <definedName name="_xlnm.Print_Area" localSheetId="7">'Ет-22 '!$A$1:$N$43</definedName>
    <definedName name="_xlnm.Print_Area" localSheetId="5">'Ет-23'!$A$1:$O$47</definedName>
    <definedName name="_xlnm.Print_Area" localSheetId="3">'Ет-24'!$A$1:$O$50</definedName>
    <definedName name="_xlnm.Print_Area" localSheetId="4">'Ет-24 ск (1)'!$A$1:$O$33</definedName>
    <definedName name="_xlnm.Print_Area" localSheetId="6">'Ет-24ск(2)'!$A$1:$N$13</definedName>
    <definedName name="_xlnm.Print_Area" localSheetId="2">'МАГ-А24'!$A$1:$N$53</definedName>
    <definedName name="_xlnm.Print_Area" localSheetId="8">'МАГ-ЕТ-24'!$A$1:$O$33</definedName>
  </definedNames>
  <calcPr calcId="162913" refMode="R1C1"/>
</workbook>
</file>

<file path=xl/calcChain.xml><?xml version="1.0" encoding="utf-8"?>
<calcChain xmlns="http://schemas.openxmlformats.org/spreadsheetml/2006/main">
  <c r="K25" i="43" l="1"/>
  <c r="M25" i="43" s="1"/>
  <c r="K24" i="43"/>
  <c r="M24" i="43" s="1"/>
  <c r="K23" i="43"/>
  <c r="M23" i="43" s="1"/>
  <c r="J35" i="40"/>
  <c r="L35" i="40" s="1"/>
  <c r="J34" i="40"/>
  <c r="L34" i="40" s="1"/>
  <c r="J33" i="40"/>
  <c r="L33" i="40" s="1"/>
  <c r="J32" i="40"/>
  <c r="L32" i="40" s="1"/>
  <c r="J31" i="40"/>
  <c r="L31" i="40" s="1"/>
  <c r="K38" i="49"/>
  <c r="M38" i="49" s="1"/>
  <c r="K37" i="49"/>
  <c r="M37" i="49" s="1"/>
  <c r="K36" i="49"/>
  <c r="M36" i="49" s="1"/>
  <c r="K35" i="49"/>
  <c r="M35" i="49" s="1"/>
  <c r="K34" i="49"/>
  <c r="M34" i="49" s="1"/>
  <c r="K33" i="49"/>
  <c r="M33" i="49" s="1"/>
  <c r="K24" i="60"/>
  <c r="M24" i="60" s="1"/>
  <c r="K23" i="60"/>
  <c r="M23" i="60" s="1"/>
  <c r="K43" i="56"/>
  <c r="M43" i="56" s="1"/>
  <c r="K42" i="56"/>
  <c r="M42" i="56" s="1"/>
  <c r="K41" i="56"/>
  <c r="M41" i="56" s="1"/>
  <c r="K40" i="56"/>
  <c r="M40" i="56" s="1"/>
  <c r="K39" i="56"/>
  <c r="M39" i="56" s="1"/>
  <c r="K38" i="56"/>
  <c r="M38" i="56" s="1"/>
  <c r="K37" i="56"/>
  <c r="M37" i="56" s="1"/>
  <c r="K36" i="56"/>
  <c r="M36" i="56" s="1"/>
  <c r="J44" i="38" l="1"/>
  <c r="L44" i="38" s="1"/>
  <c r="L43" i="38"/>
  <c r="J43" i="38"/>
  <c r="J42" i="38"/>
  <c r="L42" i="38" s="1"/>
  <c r="J41" i="38"/>
  <c r="L41" i="38" s="1"/>
  <c r="J40" i="38"/>
  <c r="L40" i="38" s="1"/>
  <c r="J39" i="38"/>
  <c r="L39" i="38" s="1"/>
  <c r="J38" i="38"/>
  <c r="L38" i="38" s="1"/>
  <c r="J37" i="38"/>
  <c r="L37" i="38" s="1"/>
  <c r="L78" i="35"/>
  <c r="N78" i="35" s="1"/>
  <c r="L77" i="35"/>
  <c r="N77" i="35" s="1"/>
  <c r="L76" i="35"/>
  <c r="N76" i="35" s="1"/>
  <c r="L75" i="35"/>
  <c r="N75" i="35" s="1"/>
  <c r="L74" i="35"/>
  <c r="N74" i="35" s="1"/>
  <c r="L73" i="35"/>
  <c r="N73" i="35" s="1"/>
  <c r="L72" i="35"/>
  <c r="N72" i="35" s="1"/>
  <c r="L71" i="35"/>
  <c r="N71" i="35" s="1"/>
  <c r="L70" i="35"/>
  <c r="N70" i="35" s="1"/>
  <c r="L69" i="35"/>
  <c r="N69" i="35" s="1"/>
  <c r="L68" i="35"/>
  <c r="N68" i="35" s="1"/>
  <c r="L67" i="35"/>
  <c r="N67" i="35" s="1"/>
  <c r="L66" i="35"/>
  <c r="N66" i="35" s="1"/>
  <c r="L65" i="35"/>
  <c r="N65" i="35" s="1"/>
  <c r="L64" i="35"/>
  <c r="N64" i="35" s="1"/>
  <c r="L63" i="35"/>
  <c r="N63" i="35" s="1"/>
  <c r="L62" i="35"/>
  <c r="N62" i="35" s="1"/>
  <c r="J34" i="53"/>
  <c r="L34" i="53" s="1"/>
  <c r="J33" i="53"/>
  <c r="L33" i="53" s="1"/>
  <c r="J32" i="53"/>
  <c r="L32" i="53" s="1"/>
  <c r="J31" i="53"/>
  <c r="L31" i="53" s="1"/>
  <c r="J5" i="59" l="1"/>
  <c r="L5" i="59" l="1"/>
</calcChain>
</file>

<file path=xl/sharedStrings.xml><?xml version="1.0" encoding="utf-8"?>
<sst xmlns="http://schemas.openxmlformats.org/spreadsheetml/2006/main" count="319" uniqueCount="132">
  <si>
    <t>ЕКЗАМЕНИ</t>
  </si>
  <si>
    <t>Підсумки</t>
  </si>
  <si>
    <t>№ п.п</t>
  </si>
  <si>
    <t>Прізвище, ім'я, та по-батькові</t>
  </si>
  <si>
    <t xml:space="preserve">середній бал </t>
  </si>
  <si>
    <t>Вища математика</t>
  </si>
  <si>
    <t>примітка</t>
  </si>
  <si>
    <t>Фізика</t>
  </si>
  <si>
    <t>Електричні машини</t>
  </si>
  <si>
    <t>Теоретичні основи електротехніки</t>
  </si>
  <si>
    <t>Заліки</t>
  </si>
  <si>
    <t>додатковий бал</t>
  </si>
  <si>
    <t>загальний рейтинговий бал</t>
  </si>
  <si>
    <t>соціальна пільга</t>
  </si>
  <si>
    <t>РЕЙТИНГ СТУДЕНТІВ  ФАКУЛЬТЕТУ ІНЖЕНЕРІЇ ТА ЕНЕРГЕТИКИ  ДЛЯ ПРИЗНАЧЕННЯ АКАДЕМІЧНОЇ СТИПЕНДІЇ</t>
  </si>
  <si>
    <t>Екзамени</t>
  </si>
  <si>
    <t>Безпека життєдіяльності</t>
  </si>
  <si>
    <t>Освітній ступінь БАКАЛАВР,  курс _3, спеціальність "Електроенергетика, електротехніка та електромеханіка"</t>
  </si>
  <si>
    <t xml:space="preserve">           Заліки                    </t>
  </si>
  <si>
    <t>КП</t>
  </si>
  <si>
    <t>Ділова іноземна мова</t>
  </si>
  <si>
    <t>Машини і обладнання для тваринництва</t>
  </si>
  <si>
    <t>Проектування та аналіз технологічних систем</t>
  </si>
  <si>
    <t>Проектування систем електрифікації, автоматизації та електропостачання</t>
  </si>
  <si>
    <t>Освітній ступінь БАКАЛАВР,  курс _2, спеціальність "Електроенергетика, електротехніка та електромеханіка"</t>
  </si>
  <si>
    <t>Іноземна мова за професійним спрямуванням</t>
  </si>
  <si>
    <t>Іноземна мова ( за проф. спрямуванням)</t>
  </si>
  <si>
    <t xml:space="preserve">                                Члени комісії___________________________ Богдан ШЕЛУДЧЕНКО</t>
  </si>
  <si>
    <t xml:space="preserve">                                 Голова комісії   _________________________Олена СУКМАНЮК</t>
  </si>
  <si>
    <t xml:space="preserve">                                                         ___________________________Олег СКАЛОЗУБ</t>
  </si>
  <si>
    <t xml:space="preserve">                                                         ___________________________Олександр МЕДВЕДСЬКИЙ</t>
  </si>
  <si>
    <t>Освітній ступінь БАКАЛАВР,  курс _4, спеціальність "Агроінженерія"</t>
  </si>
  <si>
    <t>Електричні та автоматичні системи і комплекси аграрного виробництва</t>
  </si>
  <si>
    <t>Машини та обладнання для переробки с.г. продукції</t>
  </si>
  <si>
    <t>Фізичне виховання</t>
  </si>
  <si>
    <t>Електротехнічні матеріали</t>
  </si>
  <si>
    <t>САПР та інформаційні технології</t>
  </si>
  <si>
    <t>Інженерна екологія</t>
  </si>
  <si>
    <t>Монтаж енергообладнання, систем захисту та керування</t>
  </si>
  <si>
    <t>Основи будови об‘єктів генерації та розподілу електроенергії</t>
  </si>
  <si>
    <t>Математичні методи і моделі в електротехніці</t>
  </si>
  <si>
    <t>Освітній ступінь БАКАЛАВР,  курс _4, спеціальність "Електроенергетика, електротехніка та електромеханіка"</t>
  </si>
  <si>
    <t>Основи електропривода</t>
  </si>
  <si>
    <t>Електроосвітлювальні установки та обладнання</t>
  </si>
  <si>
    <t>Технічні засоби обліку витрат електроенергії та енергоносіїв</t>
  </si>
  <si>
    <t>Техніка високих напруг</t>
  </si>
  <si>
    <t xml:space="preserve">Апарати захисту і керування в електричних установках і системах </t>
  </si>
  <si>
    <t>Електричні мережі і системи</t>
  </si>
  <si>
    <t>Економічні розрахунки в інженерній діяльності</t>
  </si>
  <si>
    <t>Системи електропостачання та енергозбереження</t>
  </si>
  <si>
    <t>Методи використання прикладних програм для моделювання енергетичних та електротехнічних систем та процесів</t>
  </si>
  <si>
    <t>Методи аналізу та синтезу енергетичних систем</t>
  </si>
  <si>
    <t>Принципи розробки та технічне обслуговування автоматизованих систем управління в енергетиці</t>
  </si>
  <si>
    <t>РЕЙТИНГ СТУДЕНТІВ  ФАКУЛЬТЕТУ ІНЖЕНЕРІЇ ТА ЕНЕРГЕТИКИ  ДЛЯ ПРИЗНАЧЕННЯ АКАДЕМІЧНОЇ СТИПЕНДІЇ
Освітній ступінь Магістр,  курс _2, спеціальність "Електроенергетика, електротехніка та електромеханіка"</t>
  </si>
  <si>
    <t>Освітній ступінь БАКАЛАВР,  курс _3 (скорочений термін) , спеціальність "Агроінженерія"</t>
  </si>
  <si>
    <t>Типові технологічні об‘єкти і процеси переробної галузі</t>
  </si>
  <si>
    <t>РЕЙТИНГ СТУДЕНТІВ  ФАКУЛЬТЕТУ ІНЖЕНЕРІЇ ТА ЕНЕРГЕТИКИ  ДЛЯ ПРИЗНАЧЕННЯ АКАДЕМІЧНОЇ СТИПЕНДІЇ
Освітній ступінь Магістр,  2 курс, спеціальність "Агроінженерія"</t>
  </si>
  <si>
    <t>Система точного землеробства</t>
  </si>
  <si>
    <t>Логістика в АПК</t>
  </si>
  <si>
    <t>Інноваційні інженерні технології в переробної галузі</t>
  </si>
  <si>
    <t>Обгрунтування інженерних рішень</t>
  </si>
  <si>
    <t>Фахова іноземна мова</t>
  </si>
  <si>
    <t>Організація, планування та управління якістю виробництва</t>
  </si>
  <si>
    <t xml:space="preserve">Технології вирощування продукції рослинництва захищенного грунту </t>
  </si>
  <si>
    <t xml:space="preserve">Технічна політика галузі </t>
  </si>
  <si>
    <t>Типові технологічні об’єкти і процеси переробної галузі</t>
  </si>
  <si>
    <t xml:space="preserve">Теоретичні основи електротехніки </t>
  </si>
  <si>
    <t xml:space="preserve">Бірюченко Максим Миколайович </t>
  </si>
  <si>
    <t xml:space="preserve">Сидоренко Сабіна Анатоліївна </t>
  </si>
  <si>
    <t>Тихоненко Анатолій Олегович</t>
  </si>
  <si>
    <t xml:space="preserve">Горбов Роман Геннадійович </t>
  </si>
  <si>
    <t xml:space="preserve">Гуменюк Богдан Сергійович </t>
  </si>
  <si>
    <t xml:space="preserve">Миколайчук Максим Валерійович </t>
  </si>
  <si>
    <t xml:space="preserve">Присяжнюк Віктор Віталійович </t>
  </si>
  <si>
    <t xml:space="preserve">Рудніченко Олексій Миколайович </t>
  </si>
  <si>
    <t xml:space="preserve">Косянчук Ярослав Олександрович </t>
  </si>
  <si>
    <t xml:space="preserve">Куропатко Андрій Ігорович </t>
  </si>
  <si>
    <t>Назимчук Катерина Сергіївна</t>
  </si>
  <si>
    <t xml:space="preserve"> Герщук Владислав Віталійович</t>
  </si>
  <si>
    <t>Невмержицький Назар Іванович</t>
  </si>
  <si>
    <t>Ропало Владислав Олександрович</t>
  </si>
  <si>
    <t>Савченко Тетяна Василівна</t>
  </si>
  <si>
    <t>Шевчук Олександр Миколайович</t>
  </si>
  <si>
    <t>Безсмертний Дмитро Миколайович</t>
  </si>
  <si>
    <t>Гужа Марія Олександрівна</t>
  </si>
  <si>
    <t>Данильчук Максим Русланович</t>
  </si>
  <si>
    <t>Присяжнюк Валентин Олександрович</t>
  </si>
  <si>
    <t xml:space="preserve">Тинщук Дмитро Андрійович </t>
  </si>
  <si>
    <t>Коберник Владислав Анатолійович</t>
  </si>
  <si>
    <t>Гаврилюк Денис Вікторович</t>
  </si>
  <si>
    <t>Крижанівський Олександр Сергійович</t>
  </si>
  <si>
    <t>Бойко Сергій Дмитрович</t>
  </si>
  <si>
    <t>Силін Леонід Миколайович</t>
  </si>
  <si>
    <t>Давиденко Артем Віталійович</t>
  </si>
  <si>
    <t>Терещук Олександр Олександрович</t>
  </si>
  <si>
    <t xml:space="preserve">Дорощук Денис Олександрович </t>
  </si>
  <si>
    <t>Євтух Олександр Юрійович</t>
  </si>
  <si>
    <t>Івков Юрій Сергійович</t>
  </si>
  <si>
    <t>Ліпінський Денис Русланович</t>
  </si>
  <si>
    <t>Скалозуб Олег Дмитрович</t>
  </si>
  <si>
    <t xml:space="preserve"> Вендер Сергій Андрійович</t>
  </si>
  <si>
    <t xml:space="preserve">Дем`янчук Вадим Петрович </t>
  </si>
  <si>
    <t xml:space="preserve">Денисенко Микита Сергійович </t>
  </si>
  <si>
    <t xml:space="preserve">Кузьменко Максим Володимирович </t>
  </si>
  <si>
    <t xml:space="preserve">Дунаєв Максим Олексійович </t>
  </si>
  <si>
    <t>Мазур Максим Павлович</t>
  </si>
  <si>
    <t xml:space="preserve">Маліновський Олександр Анатолійович </t>
  </si>
  <si>
    <t xml:space="preserve">Ніконенко Мирослав Сергійович </t>
  </si>
  <si>
    <t xml:space="preserve">Олізаровський Іван Олександрович </t>
  </si>
  <si>
    <t xml:space="preserve">Товкач Михайло Павлович </t>
  </si>
  <si>
    <t xml:space="preserve">Шаповал Марина Олександрівна </t>
  </si>
  <si>
    <t xml:space="preserve">Ярмола Олена Михайлівна </t>
  </si>
  <si>
    <t xml:space="preserve">Дворський Давид Павлович </t>
  </si>
  <si>
    <t>Прищепа Артур Володимирович</t>
  </si>
  <si>
    <t>Булич Роман Петрович</t>
  </si>
  <si>
    <t>Вакулін В‘ячеслав Вікторович</t>
  </si>
  <si>
    <t>Лисюк Олександр Анатолійович</t>
  </si>
  <si>
    <t>Олійник Михайло Олександрович</t>
  </si>
  <si>
    <t>Міняйло Ігор Васильович</t>
  </si>
  <si>
    <t>Тарнопольський Олексій Юрійович</t>
  </si>
  <si>
    <t xml:space="preserve">                                                          __________________________ Максим ДАНИЛЬЧУК</t>
  </si>
  <si>
    <t>Освітній ступінь БАКАЛАВР,  курс _2 стн, спеціальність "Електроенергетика, електротехніка та електромеханіка"</t>
  </si>
  <si>
    <t>підв.</t>
  </si>
  <si>
    <t>Мамедов Денис Намікович</t>
  </si>
  <si>
    <r>
      <t>Освітній ступінь БАКАЛАВР,  курс _</t>
    </r>
    <r>
      <rPr>
        <u/>
        <sz val="12"/>
        <rFont val="Times New Roman Cyr"/>
        <charset val="204"/>
      </rPr>
      <t>2 стн</t>
    </r>
    <r>
      <rPr>
        <sz val="12"/>
        <rFont val="Times New Roman Cyr"/>
        <family val="1"/>
        <charset val="204"/>
      </rPr>
      <t>, спеціальність "Електроенергетика, електротехніка та електромеханіка"</t>
    </r>
  </si>
  <si>
    <t xml:space="preserve">                                                          ___________________________ Максим МАЗУР</t>
  </si>
  <si>
    <t xml:space="preserve">                                             ___________________________ Максим МАЗУР</t>
  </si>
  <si>
    <t>Навчальна електрослюсарна практика</t>
  </si>
  <si>
    <t>Навчальна електромонтажна практика</t>
  </si>
  <si>
    <t xml:space="preserve">                                    Секретар        ___________________________ Юлія ПОЛІНКЕВИЧ</t>
  </si>
  <si>
    <t xml:space="preserve">                       Секретар        ___________________________ Юлія ПОЛІНКЕВИЧ</t>
  </si>
  <si>
    <t>Екологічні аспекти діяльності підприємств технічногосервісу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</si>
</sst>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1" x14ac:knownFonts="1">
    <font>
      <sz val="10"/>
      <name val="Arial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u/>
      <sz val="11"/>
      <name val="Arial"/>
      <family val="2"/>
      <charset val="204"/>
    </font>
    <font>
      <sz val="14"/>
      <name val="Times New Roman Cyr"/>
      <family val="1"/>
      <charset val="204"/>
    </font>
    <font>
      <b/>
      <u/>
      <sz val="14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sz val="11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sz val="8"/>
      <name val="Times New Roman Cyr"/>
      <charset val="204"/>
    </font>
    <font>
      <b/>
      <sz val="9"/>
      <name val="Times New Roman Cyr"/>
      <charset val="204"/>
    </font>
    <font>
      <b/>
      <sz val="11"/>
      <name val="Times New Roman"/>
      <family val="1"/>
      <charset val="204"/>
    </font>
    <font>
      <b/>
      <sz val="14"/>
      <name val="Times New Roman Cyr"/>
      <charset val="204"/>
    </font>
    <font>
      <sz val="9"/>
      <name val="Times New Roman Cyr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2"/>
      <name val="Times New Roman Cyr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287">
    <xf numFmtId="0" fontId="0" fillId="0" borderId="0" xfId="0"/>
    <xf numFmtId="0" fontId="2" fillId="0" borderId="1" xfId="0" applyFont="1" applyBorder="1"/>
    <xf numFmtId="0" fontId="2" fillId="0" borderId="1" xfId="0" applyFont="1" applyFill="1" applyBorder="1" applyAlignment="1">
      <alignment horizontal="centerContinuous" vertical="center"/>
    </xf>
    <xf numFmtId="0" fontId="0" fillId="0" borderId="3" xfId="0" applyBorder="1"/>
    <xf numFmtId="0" fontId="2" fillId="0" borderId="5" xfId="0" applyFont="1" applyBorder="1" applyAlignment="1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center" wrapText="1"/>
    </xf>
    <xf numFmtId="0" fontId="0" fillId="2" borderId="0" xfId="0" applyFill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0" fillId="3" borderId="0" xfId="0" applyFill="1"/>
    <xf numFmtId="0" fontId="2" fillId="0" borderId="8" xfId="0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Fill="1" applyBorder="1"/>
    <xf numFmtId="164" fontId="6" fillId="0" borderId="1" xfId="0" applyNumberFormat="1" applyFont="1" applyBorder="1"/>
    <xf numFmtId="0" fontId="0" fillId="0" borderId="0" xfId="0" applyAlignment="1"/>
    <xf numFmtId="0" fontId="7" fillId="0" borderId="0" xfId="0" applyFont="1"/>
    <xf numFmtId="0" fontId="6" fillId="0" borderId="0" xfId="0" applyFont="1"/>
    <xf numFmtId="0" fontId="10" fillId="0" borderId="1" xfId="0" applyFont="1" applyBorder="1"/>
    <xf numFmtId="0" fontId="12" fillId="0" borderId="1" xfId="0" applyFont="1" applyBorder="1"/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0" xfId="0" applyFill="1"/>
    <xf numFmtId="0" fontId="12" fillId="0" borderId="1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Fill="1" applyBorder="1"/>
    <xf numFmtId="164" fontId="10" fillId="0" borderId="1" xfId="0" applyNumberFormat="1" applyFont="1" applyBorder="1"/>
    <xf numFmtId="164" fontId="10" fillId="0" borderId="1" xfId="0" applyNumberFormat="1" applyFont="1" applyFill="1" applyBorder="1"/>
    <xf numFmtId="164" fontId="10" fillId="0" borderId="4" xfId="0" applyNumberFormat="1" applyFont="1" applyBorder="1"/>
    <xf numFmtId="164" fontId="6" fillId="0" borderId="4" xfId="0" applyNumberFormat="1" applyFont="1" applyFill="1" applyBorder="1"/>
    <xf numFmtId="0" fontId="12" fillId="5" borderId="1" xfId="0" applyFont="1" applyFill="1" applyBorder="1" applyAlignment="1">
      <alignment horizontal="center"/>
    </xf>
    <xf numFmtId="0" fontId="12" fillId="0" borderId="0" xfId="0" applyFont="1"/>
    <xf numFmtId="0" fontId="2" fillId="0" borderId="5" xfId="0" applyFont="1" applyFill="1" applyBorder="1" applyAlignment="1">
      <alignment horizontal="center" vertical="center"/>
    </xf>
    <xf numFmtId="0" fontId="10" fillId="5" borderId="0" xfId="0" applyFont="1" applyFill="1"/>
    <xf numFmtId="164" fontId="10" fillId="5" borderId="1" xfId="0" applyNumberFormat="1" applyFont="1" applyFill="1" applyBorder="1"/>
    <xf numFmtId="0" fontId="13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vertical="center" textRotation="90" wrapText="1"/>
    </xf>
    <xf numFmtId="0" fontId="10" fillId="2" borderId="1" xfId="0" applyFont="1" applyFill="1" applyBorder="1"/>
    <xf numFmtId="164" fontId="10" fillId="2" borderId="1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vertical="center" textRotation="90" wrapText="1"/>
    </xf>
    <xf numFmtId="0" fontId="15" fillId="0" borderId="8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6" fillId="2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Border="1" applyAlignment="1">
      <alignment horizontal="justify" vertical="center"/>
    </xf>
    <xf numFmtId="0" fontId="12" fillId="0" borderId="0" xfId="0" applyFont="1" applyBorder="1"/>
    <xf numFmtId="0" fontId="11" fillId="0" borderId="0" xfId="0" applyFont="1" applyBorder="1" applyAlignment="1">
      <alignment horizontal="center"/>
    </xf>
    <xf numFmtId="0" fontId="12" fillId="2" borderId="0" xfId="0" applyFont="1" applyFill="1" applyBorder="1"/>
    <xf numFmtId="164" fontId="12" fillId="2" borderId="0" xfId="0" applyNumberFormat="1" applyFont="1" applyFill="1" applyBorder="1"/>
    <xf numFmtId="164" fontId="12" fillId="0" borderId="0" xfId="0" applyNumberFormat="1" applyFont="1" applyBorder="1"/>
    <xf numFmtId="0" fontId="11" fillId="0" borderId="0" xfId="0" applyFont="1" applyBorder="1"/>
    <xf numFmtId="0" fontId="7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/>
    </xf>
    <xf numFmtId="0" fontId="12" fillId="5" borderId="1" xfId="0" applyFont="1" applyFill="1" applyBorder="1"/>
    <xf numFmtId="0" fontId="4" fillId="5" borderId="1" xfId="0" applyFont="1" applyFill="1" applyBorder="1" applyAlignment="1">
      <alignment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164" fontId="10" fillId="0" borderId="1" xfId="1" applyNumberFormat="1" applyFont="1" applyFill="1" applyBorder="1"/>
    <xf numFmtId="0" fontId="12" fillId="0" borderId="6" xfId="0" applyFont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 wrapText="1"/>
    </xf>
    <xf numFmtId="0" fontId="12" fillId="0" borderId="0" xfId="0" applyFont="1" applyAlignment="1"/>
    <xf numFmtId="0" fontId="21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0" xfId="0" applyFont="1"/>
    <xf numFmtId="0" fontId="12" fillId="4" borderId="1" xfId="0" applyFont="1" applyFill="1" applyBorder="1"/>
    <xf numFmtId="164" fontId="12" fillId="4" borderId="4" xfId="0" applyNumberFormat="1" applyFont="1" applyFill="1" applyBorder="1"/>
    <xf numFmtId="0" fontId="17" fillId="0" borderId="5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textRotation="90" wrapText="1"/>
    </xf>
    <xf numFmtId="0" fontId="6" fillId="0" borderId="4" xfId="0" applyFont="1" applyBorder="1"/>
    <xf numFmtId="0" fontId="8" fillId="0" borderId="4" xfId="0" applyFont="1" applyBorder="1"/>
    <xf numFmtId="0" fontId="3" fillId="0" borderId="0" xfId="0" applyFont="1" applyBorder="1" applyAlignment="1">
      <alignment horizontal="center"/>
    </xf>
    <xf numFmtId="0" fontId="23" fillId="0" borderId="0" xfId="0" applyFont="1" applyAlignment="1"/>
    <xf numFmtId="0" fontId="25" fillId="0" borderId="5" xfId="0" applyFont="1" applyBorder="1" applyAlignment="1">
      <alignment horizontal="center" vertical="center" textRotation="90" wrapText="1"/>
    </xf>
    <xf numFmtId="0" fontId="23" fillId="0" borderId="12" xfId="0" applyFont="1" applyBorder="1" applyAlignment="1"/>
    <xf numFmtId="0" fontId="22" fillId="0" borderId="1" xfId="0" applyFont="1" applyFill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textRotation="90" wrapText="1"/>
    </xf>
    <xf numFmtId="0" fontId="26" fillId="0" borderId="10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0" borderId="6" xfId="0" applyFont="1" applyBorder="1" applyAlignment="1">
      <alignment vertical="center"/>
    </xf>
    <xf numFmtId="0" fontId="28" fillId="0" borderId="1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4" fillId="0" borderId="5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5" borderId="1" xfId="0" applyFont="1" applyFill="1" applyBorder="1"/>
    <xf numFmtId="0" fontId="29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30" fillId="0" borderId="14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30" fillId="0" borderId="15" xfId="0" applyFont="1" applyBorder="1" applyAlignment="1">
      <alignment horizontal="center" wrapText="1"/>
    </xf>
    <xf numFmtId="0" fontId="10" fillId="4" borderId="1" xfId="0" applyFont="1" applyFill="1" applyBorder="1"/>
    <xf numFmtId="0" fontId="1" fillId="5" borderId="1" xfId="0" applyFont="1" applyFill="1" applyBorder="1"/>
    <xf numFmtId="0" fontId="10" fillId="4" borderId="4" xfId="0" applyFont="1" applyFill="1" applyBorder="1"/>
    <xf numFmtId="0" fontId="10" fillId="4" borderId="4" xfId="0" applyFont="1" applyFill="1" applyBorder="1" applyAlignment="1">
      <alignment wrapText="1"/>
    </xf>
    <xf numFmtId="164" fontId="31" fillId="0" borderId="1" xfId="1" applyNumberFormat="1" applyFont="1" applyFill="1" applyBorder="1"/>
    <xf numFmtId="0" fontId="31" fillId="0" borderId="1" xfId="0" applyFont="1" applyBorder="1"/>
    <xf numFmtId="0" fontId="33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vertical="center"/>
    </xf>
    <xf numFmtId="0" fontId="12" fillId="4" borderId="11" xfId="0" applyFont="1" applyFill="1" applyBorder="1" applyAlignment="1">
      <alignment horizont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35" fillId="0" borderId="15" xfId="0" applyFont="1" applyBorder="1" applyAlignment="1">
      <alignment horizontal="center" wrapText="1"/>
    </xf>
    <xf numFmtId="164" fontId="35" fillId="2" borderId="1" xfId="0" applyNumberFormat="1" applyFont="1" applyFill="1" applyBorder="1" applyAlignment="1">
      <alignment horizontal="center"/>
    </xf>
    <xf numFmtId="0" fontId="35" fillId="0" borderId="1" xfId="0" applyFont="1" applyFill="1" applyBorder="1"/>
    <xf numFmtId="164" fontId="35" fillId="0" borderId="1" xfId="0" applyNumberFormat="1" applyFont="1" applyBorder="1" applyAlignment="1">
      <alignment horizontal="center"/>
    </xf>
    <xf numFmtId="0" fontId="36" fillId="0" borderId="14" xfId="0" applyFont="1" applyBorder="1" applyAlignment="1">
      <alignment horizontal="center" wrapText="1"/>
    </xf>
    <xf numFmtId="0" fontId="35" fillId="0" borderId="1" xfId="0" applyFont="1" applyFill="1" applyBorder="1" applyAlignment="1">
      <alignment horizontal="center"/>
    </xf>
    <xf numFmtId="0" fontId="35" fillId="5" borderId="1" xfId="0" applyFont="1" applyFill="1" applyBorder="1" applyAlignment="1">
      <alignment horizontal="center"/>
    </xf>
    <xf numFmtId="0" fontId="36" fillId="0" borderId="15" xfId="0" applyFont="1" applyBorder="1" applyAlignment="1">
      <alignment horizontal="center" wrapText="1"/>
    </xf>
    <xf numFmtId="164" fontId="35" fillId="5" borderId="1" xfId="0" applyNumberFormat="1" applyFont="1" applyFill="1" applyBorder="1" applyAlignment="1">
      <alignment horizontal="center"/>
    </xf>
    <xf numFmtId="0" fontId="35" fillId="0" borderId="1" xfId="0" applyFont="1" applyBorder="1" applyAlignment="1"/>
    <xf numFmtId="0" fontId="35" fillId="0" borderId="5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5" fillId="5" borderId="1" xfId="0" applyFont="1" applyFill="1" applyBorder="1" applyAlignment="1">
      <alignment horizontal="left"/>
    </xf>
    <xf numFmtId="164" fontId="35" fillId="0" borderId="1" xfId="1" applyNumberFormat="1" applyFont="1" applyFill="1" applyBorder="1" applyAlignment="1">
      <alignment horizontal="left"/>
    </xf>
    <xf numFmtId="0" fontId="35" fillId="2" borderId="1" xfId="0" applyFont="1" applyFill="1" applyBorder="1" applyAlignment="1">
      <alignment horizontal="center"/>
    </xf>
    <xf numFmtId="0" fontId="36" fillId="0" borderId="1" xfId="0" applyFont="1" applyBorder="1" applyAlignment="1"/>
    <xf numFmtId="0" fontId="35" fillId="0" borderId="1" xfId="0" applyFont="1" applyBorder="1" applyAlignment="1">
      <alignment horizontal="left" vertical="center"/>
    </xf>
    <xf numFmtId="0" fontId="10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0" fillId="6" borderId="14" xfId="0" applyFont="1" applyFill="1" applyBorder="1" applyAlignment="1">
      <alignment horizontal="center" wrapText="1"/>
    </xf>
    <xf numFmtId="0" fontId="30" fillId="6" borderId="15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29" fillId="5" borderId="14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center"/>
    </xf>
    <xf numFmtId="0" fontId="6" fillId="2" borderId="0" xfId="0" applyFont="1" applyFill="1"/>
    <xf numFmtId="0" fontId="12" fillId="7" borderId="6" xfId="0" applyFont="1" applyFill="1" applyBorder="1" applyAlignment="1">
      <alignment horizontal="center"/>
    </xf>
    <xf numFmtId="0" fontId="10" fillId="0" borderId="5" xfId="0" applyFont="1" applyFill="1" applyBorder="1"/>
    <xf numFmtId="0" fontId="12" fillId="7" borderId="1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 wrapText="1"/>
    </xf>
    <xf numFmtId="164" fontId="10" fillId="0" borderId="4" xfId="0" applyNumberFormat="1" applyFont="1" applyFill="1" applyBorder="1"/>
    <xf numFmtId="0" fontId="0" fillId="7" borderId="6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2" fillId="7" borderId="9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2" fillId="7" borderId="4" xfId="0" applyFont="1" applyFill="1" applyBorder="1" applyAlignment="1">
      <alignment horizontal="center"/>
    </xf>
    <xf numFmtId="0" fontId="30" fillId="8" borderId="1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2" fillId="0" borderId="6" xfId="0" applyFont="1" applyBorder="1" applyAlignment="1">
      <alignment horizontal="left"/>
    </xf>
    <xf numFmtId="0" fontId="34" fillId="0" borderId="6" xfId="0" applyFont="1" applyBorder="1"/>
    <xf numFmtId="0" fontId="3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9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9" fillId="0" borderId="14" xfId="0" applyFont="1" applyFill="1" applyBorder="1" applyAlignment="1">
      <alignment horizontal="center" wrapText="1"/>
    </xf>
    <xf numFmtId="0" fontId="29" fillId="0" borderId="15" xfId="0" applyFont="1" applyFill="1" applyBorder="1" applyAlignment="1">
      <alignment horizontal="center" wrapText="1"/>
    </xf>
    <xf numFmtId="0" fontId="29" fillId="0" borderId="16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35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15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7" fillId="0" borderId="1" xfId="0" applyFont="1" applyFill="1" applyBorder="1" applyAlignment="1">
      <alignment horizontal="center" vertical="center" textRotation="90" wrapText="1"/>
    </xf>
    <xf numFmtId="0" fontId="27" fillId="0" borderId="5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34" fillId="0" borderId="19" xfId="0" applyFont="1" applyFill="1" applyBorder="1" applyAlignment="1">
      <alignment vertical="center"/>
    </xf>
    <xf numFmtId="0" fontId="39" fillId="0" borderId="1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vertical="center"/>
    </xf>
    <xf numFmtId="0" fontId="32" fillId="0" borderId="6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center"/>
    </xf>
    <xf numFmtId="0" fontId="34" fillId="0" borderId="6" xfId="0" applyFont="1" applyFill="1" applyBorder="1"/>
    <xf numFmtId="0" fontId="39" fillId="0" borderId="1" xfId="0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34" fillId="0" borderId="18" xfId="0" applyFont="1" applyFill="1" applyBorder="1" applyAlignment="1">
      <alignment vertical="center"/>
    </xf>
    <xf numFmtId="0" fontId="0" fillId="0" borderId="14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34" fillId="0" borderId="7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wrapText="1"/>
    </xf>
    <xf numFmtId="0" fontId="12" fillId="0" borderId="0" xfId="0" applyFont="1" applyFill="1"/>
    <xf numFmtId="0" fontId="7" fillId="0" borderId="0" xfId="0" applyFont="1" applyFill="1"/>
    <xf numFmtId="0" fontId="12" fillId="0" borderId="0" xfId="0" applyFont="1" applyFill="1" applyAlignment="1"/>
    <xf numFmtId="0" fontId="15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20" fillId="0" borderId="5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/>
    <xf numFmtId="0" fontId="3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/>
    </xf>
    <xf numFmtId="0" fontId="34" fillId="0" borderId="1" xfId="0" applyFont="1" applyFill="1" applyBorder="1" applyAlignment="1"/>
    <xf numFmtId="0" fontId="2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textRotation="90" wrapText="1"/>
    </xf>
    <xf numFmtId="0" fontId="35" fillId="0" borderId="5" xfId="0" applyFont="1" applyFill="1" applyBorder="1" applyAlignment="1">
      <alignment horizontal="left" vertical="center" wrapText="1"/>
    </xf>
    <xf numFmtId="0" fontId="36" fillId="0" borderId="14" xfId="0" applyFont="1" applyFill="1" applyBorder="1" applyAlignment="1">
      <alignment horizontal="center" wrapText="1"/>
    </xf>
    <xf numFmtId="164" fontId="35" fillId="0" borderId="1" xfId="0" applyNumberFormat="1" applyFont="1" applyFill="1" applyBorder="1" applyAlignment="1">
      <alignment horizontal="center"/>
    </xf>
    <xf numFmtId="0" fontId="36" fillId="0" borderId="15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textRotation="90" wrapText="1"/>
    </xf>
    <xf numFmtId="0" fontId="24" fillId="0" borderId="1" xfId="0" applyFont="1" applyFill="1" applyBorder="1" applyAlignment="1">
      <alignment horizontal="center" vertical="center" textRotation="90" wrapText="1"/>
    </xf>
    <xf numFmtId="0" fontId="25" fillId="0" borderId="5" xfId="0" applyFont="1" applyFill="1" applyBorder="1" applyAlignment="1">
      <alignment horizontal="center" vertical="center" textRotation="90" wrapText="1"/>
    </xf>
    <xf numFmtId="0" fontId="24" fillId="0" borderId="5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3"/>
  <sheetViews>
    <sheetView view="pageBreakPreview" topLeftCell="A28" zoomScale="90" zoomScaleNormal="85" zoomScaleSheetLayoutView="90" workbookViewId="0">
      <selection activeCell="M31" sqref="M31"/>
    </sheetView>
  </sheetViews>
  <sheetFormatPr defaultRowHeight="12.75" x14ac:dyDescent="0.2"/>
  <cols>
    <col min="1" max="1" width="5.28515625" customWidth="1"/>
    <col min="2" max="2" width="34.140625" customWidth="1"/>
    <col min="3" max="5" width="8" customWidth="1"/>
    <col min="6" max="9" width="8" style="8" customWidth="1"/>
    <col min="10" max="10" width="10.140625" style="8" customWidth="1"/>
    <col min="11" max="11" width="5.7109375" customWidth="1"/>
    <col min="12" max="12" width="12.140625" customWidth="1"/>
    <col min="13" max="13" width="10.85546875" customWidth="1"/>
    <col min="14" max="14" width="8.140625" customWidth="1"/>
  </cols>
  <sheetData>
    <row r="1" spans="1:14" ht="25.5" customHeight="1" x14ac:dyDescent="0.25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3.25" customHeight="1" x14ac:dyDescent="0.25">
      <c r="A2" s="260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14" ht="21.75" customHeight="1" x14ac:dyDescent="0.2">
      <c r="A3" s="261"/>
      <c r="B3" s="263"/>
      <c r="C3" s="265"/>
      <c r="D3" s="266"/>
      <c r="E3" s="266"/>
      <c r="F3" s="267"/>
      <c r="G3" s="268"/>
      <c r="H3" s="268"/>
      <c r="I3" s="268"/>
      <c r="J3" s="265"/>
      <c r="K3" s="266"/>
      <c r="L3" s="266"/>
      <c r="M3" s="266"/>
      <c r="N3" s="267"/>
    </row>
    <row r="4" spans="1:14" ht="179.25" customHeight="1" x14ac:dyDescent="0.2">
      <c r="A4" s="262"/>
      <c r="B4" s="264"/>
      <c r="C4" s="80"/>
      <c r="D4" s="89"/>
      <c r="E4" s="89"/>
      <c r="F4" s="111"/>
      <c r="G4" s="113"/>
      <c r="H4" s="83"/>
      <c r="I4" s="83"/>
      <c r="J4" s="76"/>
      <c r="K4" s="76"/>
      <c r="L4" s="76"/>
      <c r="M4" s="76"/>
      <c r="N4" s="75"/>
    </row>
    <row r="5" spans="1:14" ht="15.75" x14ac:dyDescent="0.25">
      <c r="A5" s="61"/>
      <c r="B5" s="148"/>
      <c r="C5" s="118"/>
      <c r="D5" s="118"/>
      <c r="E5" s="118"/>
      <c r="F5" s="118"/>
      <c r="G5" s="118"/>
      <c r="H5" s="118"/>
      <c r="I5" s="118"/>
      <c r="J5" s="55"/>
      <c r="K5" s="54"/>
      <c r="L5" s="55"/>
      <c r="M5" s="124"/>
      <c r="N5" s="117"/>
    </row>
    <row r="6" spans="1:14" ht="15.75" customHeight="1" x14ac:dyDescent="0.25">
      <c r="A6" s="61"/>
      <c r="B6" s="134"/>
      <c r="C6" s="123"/>
      <c r="D6" s="123"/>
      <c r="E6" s="123"/>
      <c r="F6" s="123"/>
      <c r="G6" s="123"/>
      <c r="H6" s="123"/>
      <c r="I6" s="123"/>
      <c r="J6" s="55"/>
      <c r="K6" s="54"/>
      <c r="L6" s="55"/>
      <c r="M6" s="126"/>
      <c r="N6" s="117"/>
    </row>
    <row r="7" spans="1:14" ht="18.75" customHeight="1" x14ac:dyDescent="0.25">
      <c r="A7" s="61"/>
      <c r="B7" s="148"/>
      <c r="C7" s="121"/>
      <c r="D7" s="121"/>
      <c r="E7" s="121"/>
      <c r="F7" s="121"/>
      <c r="G7" s="121"/>
      <c r="H7" s="121"/>
      <c r="I7" s="121"/>
      <c r="J7" s="55"/>
      <c r="K7" s="54"/>
      <c r="L7" s="55"/>
      <c r="M7" s="126"/>
      <c r="N7" s="125"/>
    </row>
    <row r="8" spans="1:14" ht="15.75" x14ac:dyDescent="0.25">
      <c r="A8" s="175"/>
      <c r="B8" s="134"/>
      <c r="C8" s="123"/>
      <c r="D8" s="123"/>
      <c r="E8" s="123"/>
      <c r="F8" s="123"/>
      <c r="G8" s="123"/>
      <c r="H8" s="123"/>
      <c r="I8" s="123"/>
      <c r="J8" s="55"/>
      <c r="K8" s="54"/>
      <c r="L8" s="55"/>
      <c r="M8" s="127"/>
      <c r="N8" s="117"/>
    </row>
    <row r="9" spans="1:14" ht="15.75" x14ac:dyDescent="0.25">
      <c r="A9" s="54"/>
      <c r="B9" s="134"/>
      <c r="C9" s="123"/>
      <c r="D9" s="123"/>
      <c r="E9" s="123"/>
      <c r="F9" s="123"/>
      <c r="G9" s="123"/>
      <c r="H9" s="123"/>
      <c r="I9" s="161"/>
      <c r="J9" s="55"/>
      <c r="K9" s="54"/>
      <c r="L9" s="55"/>
      <c r="M9" s="126"/>
      <c r="N9" s="117"/>
    </row>
    <row r="10" spans="1:14" ht="15.75" x14ac:dyDescent="0.25">
      <c r="A10" s="54"/>
      <c r="B10" s="134"/>
      <c r="C10" s="121"/>
      <c r="D10" s="121"/>
      <c r="E10" s="121"/>
      <c r="F10" s="121"/>
      <c r="G10" s="121"/>
      <c r="H10" s="121"/>
      <c r="I10" s="121"/>
      <c r="J10" s="55"/>
      <c r="K10" s="54"/>
      <c r="L10" s="55"/>
      <c r="M10" s="126"/>
      <c r="N10" s="117"/>
    </row>
    <row r="11" spans="1:14" ht="15.75" x14ac:dyDescent="0.25">
      <c r="A11" s="54"/>
      <c r="B11" s="134"/>
      <c r="C11" s="121"/>
      <c r="D11" s="121"/>
      <c r="E11" s="121"/>
      <c r="F11" s="121"/>
      <c r="G11" s="121"/>
      <c r="H11" s="121"/>
      <c r="I11" s="121"/>
      <c r="J11" s="55"/>
      <c r="K11" s="54"/>
      <c r="L11" s="55"/>
      <c r="M11" s="126"/>
      <c r="N11" s="125"/>
    </row>
    <row r="12" spans="1:14" ht="15.75" x14ac:dyDescent="0.25">
      <c r="A12" s="61"/>
      <c r="B12" s="134"/>
      <c r="C12" s="121"/>
      <c r="D12" s="121"/>
      <c r="E12" s="121"/>
      <c r="F12" s="121"/>
      <c r="G12" s="121"/>
      <c r="H12" s="121"/>
      <c r="I12" s="160"/>
      <c r="J12" s="55"/>
      <c r="K12" s="54"/>
      <c r="L12" s="55"/>
      <c r="M12" s="126"/>
      <c r="N12" s="117"/>
    </row>
    <row r="13" spans="1:14" ht="15.75" x14ac:dyDescent="0.25">
      <c r="A13" s="61"/>
      <c r="B13" s="134"/>
      <c r="C13" s="121"/>
      <c r="D13" s="121"/>
      <c r="E13" s="121"/>
      <c r="F13" s="121"/>
      <c r="G13" s="121"/>
      <c r="H13" s="121"/>
      <c r="I13" s="160"/>
      <c r="J13" s="55"/>
      <c r="K13" s="54"/>
      <c r="L13" s="55"/>
      <c r="M13" s="126"/>
      <c r="N13" s="125"/>
    </row>
    <row r="14" spans="1:14" ht="15.75" x14ac:dyDescent="0.25">
      <c r="A14" s="122"/>
      <c r="B14" s="134"/>
      <c r="C14" s="121"/>
      <c r="D14" s="121"/>
      <c r="E14" s="121"/>
      <c r="F14" s="121"/>
      <c r="G14" s="121"/>
      <c r="H14" s="121"/>
      <c r="I14" s="160"/>
      <c r="J14" s="55"/>
      <c r="K14" s="54"/>
      <c r="L14" s="55"/>
      <c r="M14" s="126"/>
      <c r="N14" s="117"/>
    </row>
    <row r="15" spans="1:14" ht="15.75" x14ac:dyDescent="0.25">
      <c r="A15" s="158"/>
      <c r="B15" s="134"/>
      <c r="C15" s="121"/>
      <c r="D15" s="121"/>
      <c r="E15" s="121"/>
      <c r="F15" s="121"/>
      <c r="G15" s="121"/>
      <c r="H15" s="121"/>
      <c r="I15" s="160"/>
      <c r="J15" s="55"/>
      <c r="K15" s="54"/>
      <c r="L15" s="55"/>
      <c r="M15" s="126"/>
      <c r="N15" s="117"/>
    </row>
    <row r="16" spans="1:14" ht="15.75" x14ac:dyDescent="0.25">
      <c r="A16" s="159"/>
      <c r="B16" s="134"/>
      <c r="C16" s="121"/>
      <c r="D16" s="121"/>
      <c r="E16" s="121"/>
      <c r="F16" s="121"/>
      <c r="G16" s="121"/>
      <c r="H16" s="121"/>
      <c r="I16" s="121"/>
      <c r="J16" s="55"/>
      <c r="K16" s="54"/>
      <c r="L16" s="55"/>
      <c r="M16" s="126"/>
      <c r="N16" s="117"/>
    </row>
    <row r="17" spans="1:14" ht="20.25" customHeight="1" x14ac:dyDescent="0.25">
      <c r="A17" s="61"/>
      <c r="B17" s="134"/>
      <c r="C17" s="183"/>
      <c r="D17" s="123"/>
      <c r="E17" s="123"/>
      <c r="F17" s="123"/>
      <c r="G17" s="183"/>
      <c r="H17" s="183"/>
      <c r="I17" s="183"/>
      <c r="J17" s="55"/>
      <c r="K17" s="54"/>
      <c r="L17" s="55"/>
      <c r="M17" s="126"/>
      <c r="N17" s="125"/>
    </row>
    <row r="18" spans="1:14" ht="12.75" customHeight="1" x14ac:dyDescent="0.25">
      <c r="A18" s="64"/>
      <c r="B18" s="62"/>
      <c r="C18" s="62"/>
      <c r="D18" s="65"/>
      <c r="E18" s="65"/>
      <c r="F18" s="65"/>
      <c r="G18" s="65"/>
      <c r="H18" s="65"/>
      <c r="I18" s="65"/>
      <c r="J18" s="66"/>
      <c r="K18" s="63"/>
      <c r="L18" s="67"/>
      <c r="M18" s="63"/>
      <c r="N18" s="68"/>
    </row>
    <row r="19" spans="1:14" ht="16.899999999999999" customHeight="1" x14ac:dyDescent="0.3">
      <c r="B19" s="19"/>
      <c r="C19" s="19"/>
      <c r="D19" s="19"/>
      <c r="E19" s="19"/>
      <c r="F19" s="19"/>
      <c r="G19" s="19"/>
      <c r="H19" s="19"/>
      <c r="I19" s="19"/>
      <c r="J19" s="166"/>
      <c r="K19" s="167"/>
      <c r="L19" s="167"/>
      <c r="M19" s="69"/>
      <c r="N19" s="69"/>
    </row>
    <row r="20" spans="1:14" ht="18.75" x14ac:dyDescent="0.3">
      <c r="B20" s="19"/>
      <c r="C20" s="19"/>
      <c r="D20" s="19"/>
      <c r="E20" s="19"/>
      <c r="F20" s="19"/>
      <c r="G20" s="19"/>
      <c r="H20" s="19"/>
      <c r="I20" s="19"/>
      <c r="J20" s="166"/>
      <c r="K20" s="167"/>
      <c r="L20" s="167"/>
      <c r="M20" s="69"/>
      <c r="N20" s="69"/>
    </row>
    <row r="21" spans="1:14" x14ac:dyDescent="0.2">
      <c r="B21" s="19"/>
      <c r="C21" s="19"/>
      <c r="D21" s="19"/>
      <c r="E21" s="19"/>
      <c r="F21" s="19"/>
      <c r="G21" s="19"/>
      <c r="H21" s="19"/>
      <c r="I21" s="19"/>
      <c r="J21" s="166"/>
      <c r="K21" s="166"/>
      <c r="L21" s="19"/>
    </row>
    <row r="22" spans="1:14" x14ac:dyDescent="0.2">
      <c r="B22" s="19"/>
      <c r="C22" s="19"/>
      <c r="D22" s="19"/>
      <c r="E22" s="19"/>
      <c r="F22" s="19"/>
      <c r="G22" s="19"/>
      <c r="H22" s="19"/>
      <c r="I22" s="19"/>
      <c r="J22" s="166"/>
      <c r="K22" s="166"/>
      <c r="L22" s="19"/>
    </row>
    <row r="23" spans="1:14" x14ac:dyDescent="0.2">
      <c r="B23" s="19"/>
      <c r="C23" s="19"/>
      <c r="D23" s="19"/>
      <c r="E23" s="19"/>
      <c r="F23" s="19"/>
      <c r="G23" s="19"/>
      <c r="H23" s="19"/>
      <c r="I23" s="19"/>
      <c r="J23" s="166"/>
      <c r="K23" s="166"/>
      <c r="L23" s="19"/>
    </row>
    <row r="24" spans="1:14" ht="14.25" x14ac:dyDescent="0.2">
      <c r="B24" s="35"/>
      <c r="C24" s="19"/>
      <c r="D24" s="19"/>
      <c r="E24" s="19"/>
      <c r="F24" s="19"/>
      <c r="G24" s="19"/>
      <c r="H24" s="19"/>
      <c r="I24" s="19"/>
      <c r="J24" s="166"/>
      <c r="K24" s="19"/>
      <c r="L24" s="19"/>
    </row>
    <row r="25" spans="1:14" ht="17.25" customHeight="1" x14ac:dyDescent="0.2">
      <c r="B25" s="35"/>
      <c r="C25" s="19"/>
      <c r="D25" s="19"/>
      <c r="E25" s="19"/>
      <c r="F25" s="19"/>
      <c r="G25" s="19"/>
      <c r="H25" s="19"/>
      <c r="I25" s="19"/>
      <c r="J25" s="166"/>
      <c r="K25" s="19"/>
      <c r="L25" s="19"/>
    </row>
    <row r="26" spans="1:14" x14ac:dyDescent="0.2">
      <c r="B26" s="19"/>
      <c r="C26" s="19"/>
      <c r="D26" s="19"/>
      <c r="E26" s="19"/>
      <c r="F26" s="168"/>
      <c r="G26" s="168"/>
      <c r="H26" s="168"/>
      <c r="I26" s="168"/>
      <c r="J26" s="168"/>
      <c r="K26" s="19"/>
      <c r="L26" s="19"/>
    </row>
    <row r="27" spans="1:14" ht="15.75" x14ac:dyDescent="0.25">
      <c r="A27" s="259" t="s">
        <v>14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</row>
    <row r="28" spans="1:14" ht="15.75" x14ac:dyDescent="0.25">
      <c r="A28" s="260" t="s">
        <v>54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</row>
    <row r="29" spans="1:14" ht="15.75" x14ac:dyDescent="0.2">
      <c r="A29" s="261" t="s">
        <v>2</v>
      </c>
      <c r="B29" s="263" t="s">
        <v>3</v>
      </c>
      <c r="C29" s="265" t="s">
        <v>10</v>
      </c>
      <c r="D29" s="266"/>
      <c r="E29" s="266"/>
      <c r="F29" s="267"/>
      <c r="G29" s="268" t="s">
        <v>0</v>
      </c>
      <c r="H29" s="268"/>
      <c r="I29" s="268"/>
      <c r="J29" s="265" t="s">
        <v>1</v>
      </c>
      <c r="K29" s="266"/>
      <c r="L29" s="266"/>
      <c r="M29" s="266"/>
      <c r="N29" s="267"/>
    </row>
    <row r="30" spans="1:14" ht="255" x14ac:dyDescent="0.2">
      <c r="A30" s="262"/>
      <c r="B30" s="264"/>
      <c r="C30" s="80" t="s">
        <v>25</v>
      </c>
      <c r="D30" s="89" t="s">
        <v>16</v>
      </c>
      <c r="E30" s="89" t="s">
        <v>131</v>
      </c>
      <c r="F30" s="111" t="s">
        <v>55</v>
      </c>
      <c r="G30" s="113" t="s">
        <v>32</v>
      </c>
      <c r="H30" s="83" t="s">
        <v>33</v>
      </c>
      <c r="I30" s="83" t="s">
        <v>21</v>
      </c>
      <c r="J30" s="76" t="s">
        <v>4</v>
      </c>
      <c r="K30" s="76" t="s">
        <v>11</v>
      </c>
      <c r="L30" s="76" t="s">
        <v>12</v>
      </c>
      <c r="M30" s="76" t="s">
        <v>13</v>
      </c>
      <c r="N30" s="75" t="s">
        <v>6</v>
      </c>
    </row>
    <row r="31" spans="1:14" ht="15.75" x14ac:dyDescent="0.25">
      <c r="A31" s="61">
        <v>1</v>
      </c>
      <c r="B31" s="148" t="s">
        <v>92</v>
      </c>
      <c r="C31" s="118">
        <v>94</v>
      </c>
      <c r="D31" s="118">
        <v>90</v>
      </c>
      <c r="E31" s="118">
        <v>94</v>
      </c>
      <c r="F31" s="118">
        <v>98</v>
      </c>
      <c r="G31" s="118">
        <v>95</v>
      </c>
      <c r="H31" s="118">
        <v>98</v>
      </c>
      <c r="I31" s="118">
        <v>98</v>
      </c>
      <c r="J31" s="55">
        <f>AVERAGE(C31:I31)</f>
        <v>95.285714285714292</v>
      </c>
      <c r="K31" s="54"/>
      <c r="L31" s="55">
        <f t="shared" ref="L31:L34" si="0">SUM(J31:K31)</f>
        <v>95.285714285714292</v>
      </c>
      <c r="M31" s="124"/>
      <c r="N31" s="117" t="s">
        <v>122</v>
      </c>
    </row>
    <row r="32" spans="1:14" ht="15.75" x14ac:dyDescent="0.25">
      <c r="A32" s="61">
        <v>2</v>
      </c>
      <c r="B32" s="134" t="s">
        <v>94</v>
      </c>
      <c r="C32" s="123">
        <v>94</v>
      </c>
      <c r="D32" s="123">
        <v>90</v>
      </c>
      <c r="E32" s="123">
        <v>94</v>
      </c>
      <c r="F32" s="123">
        <v>90</v>
      </c>
      <c r="G32" s="123">
        <v>90</v>
      </c>
      <c r="H32" s="123">
        <v>94</v>
      </c>
      <c r="I32" s="123">
        <v>94</v>
      </c>
      <c r="J32" s="55">
        <f t="shared" ref="J32:J34" si="1">AVERAGE(C32:I32)</f>
        <v>92.285714285714292</v>
      </c>
      <c r="K32" s="54"/>
      <c r="L32" s="55">
        <f t="shared" si="0"/>
        <v>92.285714285714292</v>
      </c>
      <c r="M32" s="126"/>
      <c r="N32" s="117" t="s">
        <v>122</v>
      </c>
    </row>
    <row r="33" spans="1:14" ht="15.75" x14ac:dyDescent="0.25">
      <c r="A33" s="61">
        <v>3</v>
      </c>
      <c r="B33" s="148" t="s">
        <v>91</v>
      </c>
      <c r="C33" s="121">
        <v>94</v>
      </c>
      <c r="D33" s="121">
        <v>90</v>
      </c>
      <c r="E33" s="121">
        <v>92</v>
      </c>
      <c r="F33" s="121">
        <v>94</v>
      </c>
      <c r="G33" s="121">
        <v>93</v>
      </c>
      <c r="H33" s="121">
        <v>90</v>
      </c>
      <c r="I33" s="121">
        <v>83</v>
      </c>
      <c r="J33" s="55">
        <f t="shared" si="1"/>
        <v>90.857142857142861</v>
      </c>
      <c r="K33" s="54"/>
      <c r="L33" s="55">
        <f t="shared" si="0"/>
        <v>90.857142857142861</v>
      </c>
      <c r="M33" s="126"/>
      <c r="N33" s="125"/>
    </row>
    <row r="34" spans="1:14" ht="15.75" x14ac:dyDescent="0.25">
      <c r="A34" s="175">
        <v>4</v>
      </c>
      <c r="B34" s="134" t="s">
        <v>93</v>
      </c>
      <c r="C34" s="123">
        <v>66</v>
      </c>
      <c r="D34" s="123">
        <v>66</v>
      </c>
      <c r="E34" s="123">
        <v>94</v>
      </c>
      <c r="F34" s="123">
        <v>78</v>
      </c>
      <c r="G34" s="123">
        <v>78</v>
      </c>
      <c r="H34" s="123">
        <v>78</v>
      </c>
      <c r="I34" s="123">
        <v>78</v>
      </c>
      <c r="J34" s="55">
        <f t="shared" si="1"/>
        <v>76.857142857142861</v>
      </c>
      <c r="K34" s="54"/>
      <c r="L34" s="55">
        <f t="shared" si="0"/>
        <v>76.857142857142861</v>
      </c>
      <c r="M34" s="127"/>
      <c r="N34" s="117"/>
    </row>
    <row r="35" spans="1:14" ht="18" x14ac:dyDescent="0.25">
      <c r="A35" s="64"/>
      <c r="B35" s="62"/>
      <c r="C35" s="62"/>
      <c r="D35" s="65"/>
      <c r="E35" s="65"/>
      <c r="F35" s="65"/>
      <c r="G35" s="65"/>
      <c r="H35" s="65"/>
      <c r="I35" s="65"/>
      <c r="J35" s="66"/>
      <c r="K35" s="63"/>
      <c r="L35" s="67"/>
      <c r="M35" s="63"/>
      <c r="N35" s="68"/>
    </row>
    <row r="36" spans="1:14" ht="18.75" x14ac:dyDescent="0.3">
      <c r="B36" s="19" t="s">
        <v>28</v>
      </c>
      <c r="C36" s="19"/>
      <c r="D36" s="19"/>
      <c r="E36" s="19"/>
      <c r="F36" s="19"/>
      <c r="G36" s="19"/>
      <c r="H36" s="19"/>
      <c r="I36" s="19"/>
      <c r="J36" s="166"/>
      <c r="K36" s="167"/>
      <c r="L36" s="167"/>
      <c r="M36" s="69"/>
      <c r="N36" s="69"/>
    </row>
    <row r="37" spans="1:14" ht="18.75" x14ac:dyDescent="0.3">
      <c r="B37" s="19" t="s">
        <v>27</v>
      </c>
      <c r="C37" s="19"/>
      <c r="D37" s="19"/>
      <c r="E37" s="19"/>
      <c r="F37" s="19"/>
      <c r="G37" s="19"/>
      <c r="H37" s="19"/>
      <c r="I37" s="19"/>
      <c r="J37" s="166"/>
      <c r="K37" s="167"/>
      <c r="L37" s="167"/>
      <c r="M37" s="69"/>
      <c r="N37" s="69"/>
    </row>
    <row r="38" spans="1:14" x14ac:dyDescent="0.2">
      <c r="B38" s="19" t="s">
        <v>30</v>
      </c>
      <c r="C38" s="19"/>
      <c r="D38" s="19"/>
      <c r="E38" s="19"/>
      <c r="F38" s="19"/>
      <c r="G38" s="19"/>
      <c r="H38" s="19"/>
      <c r="I38" s="19"/>
      <c r="J38" s="166"/>
      <c r="K38" s="166"/>
      <c r="L38" s="19"/>
    </row>
    <row r="39" spans="1:14" x14ac:dyDescent="0.2">
      <c r="B39" s="19" t="s">
        <v>29</v>
      </c>
      <c r="C39" s="19"/>
      <c r="D39" s="19"/>
      <c r="E39" s="19"/>
      <c r="F39" s="19"/>
      <c r="G39" s="19"/>
      <c r="H39" s="19"/>
      <c r="I39" s="19"/>
      <c r="J39" s="166"/>
      <c r="K39" s="166"/>
      <c r="L39" s="19"/>
    </row>
    <row r="40" spans="1:14" x14ac:dyDescent="0.2">
      <c r="B40" s="19" t="s">
        <v>120</v>
      </c>
      <c r="C40" s="19"/>
      <c r="D40" s="19"/>
      <c r="E40" s="19"/>
      <c r="F40" s="19"/>
      <c r="G40" s="19"/>
      <c r="H40" s="19"/>
      <c r="I40" s="19"/>
      <c r="J40" s="166"/>
      <c r="K40" s="166"/>
      <c r="L40" s="19"/>
    </row>
    <row r="41" spans="1:14" ht="14.25" x14ac:dyDescent="0.2">
      <c r="B41" s="35" t="s">
        <v>126</v>
      </c>
      <c r="C41" s="19"/>
      <c r="D41" s="19"/>
      <c r="E41" s="19"/>
      <c r="F41" s="19"/>
      <c r="G41" s="19"/>
      <c r="H41" s="19"/>
      <c r="I41" s="19"/>
      <c r="J41" s="166"/>
      <c r="K41" s="19"/>
      <c r="L41" s="19"/>
    </row>
    <row r="42" spans="1:14" ht="14.25" x14ac:dyDescent="0.2">
      <c r="B42" s="35" t="s">
        <v>130</v>
      </c>
      <c r="C42" s="19"/>
      <c r="D42" s="19"/>
      <c r="E42" s="19"/>
      <c r="F42" s="19"/>
      <c r="G42" s="19"/>
      <c r="H42" s="19"/>
      <c r="I42" s="19"/>
      <c r="J42" s="166"/>
      <c r="K42" s="19"/>
      <c r="L42" s="19"/>
    </row>
    <row r="43" spans="1:14" x14ac:dyDescent="0.2">
      <c r="B43" s="19"/>
      <c r="C43" s="19"/>
      <c r="D43" s="19"/>
      <c r="E43" s="19"/>
      <c r="F43" s="168"/>
      <c r="G43" s="168"/>
      <c r="H43" s="168"/>
      <c r="I43" s="168"/>
      <c r="J43" s="168"/>
      <c r="K43" s="19"/>
      <c r="L43" s="19"/>
    </row>
  </sheetData>
  <sortState ref="B6:N17">
    <sortCondition descending="1" ref="L5:L17"/>
  </sortState>
  <mergeCells count="14">
    <mergeCell ref="A1:N1"/>
    <mergeCell ref="A2:N2"/>
    <mergeCell ref="A3:A4"/>
    <mergeCell ref="B3:B4"/>
    <mergeCell ref="J3:N3"/>
    <mergeCell ref="G3:I3"/>
    <mergeCell ref="C3:F3"/>
    <mergeCell ref="A27:N27"/>
    <mergeCell ref="A28:N28"/>
    <mergeCell ref="A29:A30"/>
    <mergeCell ref="B29:B30"/>
    <mergeCell ref="C29:F29"/>
    <mergeCell ref="G29:I29"/>
    <mergeCell ref="J29:N29"/>
  </mergeCells>
  <pageMargins left="0.39370078740157483" right="0.19685039370078741" top="0.19685039370078741" bottom="0.19685039370078741" header="0.51181102362204722" footer="0.51181102362204722"/>
  <pageSetup paperSize="9" orientation="landscape" r:id="rId1"/>
  <headerFooter alignWithMargins="0"/>
  <rowBreaks count="1" manualBreakCount="1">
    <brk id="26" max="13" man="1"/>
  </rowBreaks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O86"/>
  <sheetViews>
    <sheetView view="pageBreakPreview" topLeftCell="A73" zoomScale="80" zoomScaleNormal="85" zoomScaleSheetLayoutView="80" workbookViewId="0">
      <selection activeCell="I27" sqref="I27"/>
    </sheetView>
  </sheetViews>
  <sheetFormatPr defaultRowHeight="12.75" x14ac:dyDescent="0.2"/>
  <cols>
    <col min="1" max="1" width="7.140625" customWidth="1"/>
    <col min="2" max="2" width="38.85546875" customWidth="1"/>
    <col min="3" max="7" width="7" style="8" customWidth="1"/>
    <col min="8" max="8" width="9.140625" style="8" customWidth="1"/>
    <col min="9" max="9" width="8.85546875" style="8" customWidth="1"/>
    <col min="10" max="10" width="7.140625" style="8" customWidth="1"/>
    <col min="11" max="11" width="7" style="8" customWidth="1"/>
    <col min="12" max="12" width="9.5703125" style="8" bestFit="1" customWidth="1"/>
    <col min="15" max="15" width="15.42578125" customWidth="1"/>
  </cols>
  <sheetData>
    <row r="1" spans="1:145" ht="15.75" x14ac:dyDescent="0.25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45" ht="15.75" x14ac:dyDescent="0.25">
      <c r="A2" s="260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45" ht="15.75" customHeight="1" x14ac:dyDescent="0.25">
      <c r="A3" s="1"/>
      <c r="B3" s="36"/>
      <c r="C3" s="269"/>
      <c r="D3" s="269"/>
      <c r="E3" s="269"/>
      <c r="F3" s="269"/>
      <c r="G3" s="269"/>
      <c r="H3" s="269"/>
      <c r="I3" s="269"/>
      <c r="J3" s="269"/>
      <c r="K3" s="269"/>
      <c r="L3" s="270"/>
      <c r="M3" s="271"/>
      <c r="N3" s="271"/>
      <c r="O3" s="271"/>
      <c r="P3" s="272"/>
    </row>
    <row r="4" spans="1:145" ht="170.25" customHeight="1" x14ac:dyDescent="0.2">
      <c r="A4" s="45"/>
      <c r="B4" s="46"/>
      <c r="C4" s="101"/>
      <c r="D4" s="101"/>
      <c r="E4" s="101"/>
      <c r="F4" s="101"/>
      <c r="G4" s="101"/>
      <c r="H4" s="101"/>
      <c r="I4" s="102"/>
      <c r="J4" s="103"/>
      <c r="K4" s="102"/>
      <c r="L4" s="47"/>
      <c r="M4" s="48"/>
      <c r="N4" s="48"/>
      <c r="O4" s="48"/>
      <c r="P4" s="49"/>
    </row>
    <row r="5" spans="1:145" ht="16.149999999999999" customHeight="1" x14ac:dyDescent="0.25">
      <c r="A5" s="25"/>
      <c r="B5" s="148"/>
      <c r="C5" s="118"/>
      <c r="D5" s="118"/>
      <c r="E5" s="118"/>
      <c r="F5" s="118"/>
      <c r="G5" s="118"/>
      <c r="H5" s="118"/>
      <c r="I5" s="118"/>
      <c r="J5" s="118"/>
      <c r="K5" s="118"/>
      <c r="L5" s="55"/>
      <c r="M5" s="54"/>
      <c r="N5" s="55"/>
      <c r="O5" s="14"/>
      <c r="P5" s="91"/>
    </row>
    <row r="6" spans="1:145" ht="16.149999999999999" customHeight="1" x14ac:dyDescent="0.25">
      <c r="A6" s="25"/>
      <c r="B6" s="134"/>
      <c r="C6" s="119"/>
      <c r="D6" s="119"/>
      <c r="E6" s="119"/>
      <c r="F6" s="119"/>
      <c r="G6" s="119"/>
      <c r="H6" s="119"/>
      <c r="I6" s="119"/>
      <c r="J6" s="119"/>
      <c r="K6" s="119"/>
      <c r="L6" s="55"/>
      <c r="M6" s="54"/>
      <c r="N6" s="55"/>
      <c r="O6" s="32"/>
      <c r="P6" s="74"/>
    </row>
    <row r="7" spans="1:145" ht="16.149999999999999" customHeight="1" x14ac:dyDescent="0.25">
      <c r="A7" s="25"/>
      <c r="B7" s="148"/>
      <c r="C7" s="119"/>
      <c r="D7" s="119"/>
      <c r="E7" s="119"/>
      <c r="F7" s="119"/>
      <c r="G7" s="119"/>
      <c r="H7" s="119"/>
      <c r="I7" s="119"/>
      <c r="J7" s="119"/>
      <c r="K7" s="119"/>
      <c r="L7" s="55"/>
      <c r="M7" s="54"/>
      <c r="N7" s="55"/>
      <c r="O7" s="96"/>
      <c r="P7" s="74"/>
    </row>
    <row r="8" spans="1:145" ht="16.149999999999999" customHeight="1" x14ac:dyDescent="0.25">
      <c r="A8" s="25"/>
      <c r="B8" s="148"/>
      <c r="C8" s="119"/>
      <c r="D8" s="119"/>
      <c r="E8" s="119"/>
      <c r="F8" s="119"/>
      <c r="G8" s="119"/>
      <c r="H8" s="119"/>
      <c r="I8" s="119"/>
      <c r="J8" s="119"/>
      <c r="K8" s="119"/>
      <c r="L8" s="55"/>
      <c r="M8" s="54"/>
      <c r="N8" s="55"/>
      <c r="O8" s="32"/>
      <c r="P8" s="74"/>
    </row>
    <row r="9" spans="1:145" ht="16.149999999999999" customHeight="1" x14ac:dyDescent="0.25">
      <c r="A9" s="25"/>
      <c r="B9" s="156"/>
      <c r="C9" s="119"/>
      <c r="D9" s="119"/>
      <c r="E9" s="119"/>
      <c r="F9" s="119"/>
      <c r="G9" s="119"/>
      <c r="H9" s="119"/>
      <c r="I9" s="119"/>
      <c r="J9" s="119"/>
      <c r="K9" s="119"/>
      <c r="L9" s="55"/>
      <c r="M9" s="54"/>
      <c r="N9" s="55"/>
      <c r="O9" s="32"/>
      <c r="P9" s="74"/>
    </row>
    <row r="10" spans="1:145" ht="16.149999999999999" customHeight="1" x14ac:dyDescent="0.25">
      <c r="A10" s="34"/>
      <c r="B10" s="134"/>
      <c r="C10" s="119"/>
      <c r="D10" s="119"/>
      <c r="E10" s="119"/>
      <c r="F10" s="119"/>
      <c r="G10" s="119"/>
      <c r="H10" s="119"/>
      <c r="I10" s="119"/>
      <c r="J10" s="119"/>
      <c r="K10" s="119"/>
      <c r="L10" s="55"/>
      <c r="M10" s="54"/>
      <c r="N10" s="55"/>
      <c r="O10" s="32"/>
      <c r="P10" s="91"/>
    </row>
    <row r="11" spans="1:145" s="6" customFormat="1" ht="16.149999999999999" customHeight="1" x14ac:dyDescent="0.25">
      <c r="A11" s="25"/>
      <c r="B11" s="134"/>
      <c r="C11" s="119"/>
      <c r="D11" s="119"/>
      <c r="E11" s="119"/>
      <c r="F11" s="119"/>
      <c r="G11" s="119"/>
      <c r="H11" s="119"/>
      <c r="I11" s="119"/>
      <c r="J11" s="119"/>
      <c r="K11" s="119"/>
      <c r="L11" s="55"/>
      <c r="M11" s="54"/>
      <c r="N11" s="55"/>
      <c r="O11" s="95"/>
      <c r="P11" s="91"/>
    </row>
    <row r="12" spans="1:145" s="6" customFormat="1" ht="16.149999999999999" customHeight="1" x14ac:dyDescent="0.25">
      <c r="A12" s="27"/>
      <c r="B12" s="134"/>
      <c r="C12" s="118"/>
      <c r="D12" s="118"/>
      <c r="E12" s="118"/>
      <c r="F12" s="118"/>
      <c r="G12" s="118"/>
      <c r="H12" s="118"/>
      <c r="I12" s="118"/>
      <c r="J12" s="118"/>
      <c r="K12" s="118"/>
      <c r="L12" s="55"/>
      <c r="M12" s="54"/>
      <c r="N12" s="55"/>
      <c r="O12" s="32"/>
      <c r="P12" s="74"/>
    </row>
    <row r="13" spans="1:145" ht="16.149999999999999" customHeight="1" x14ac:dyDescent="0.25">
      <c r="A13" s="120"/>
      <c r="B13" s="134"/>
      <c r="C13" s="118"/>
      <c r="D13" s="118"/>
      <c r="E13" s="118"/>
      <c r="F13" s="118"/>
      <c r="G13" s="118"/>
      <c r="H13" s="118"/>
      <c r="I13" s="118"/>
      <c r="J13" s="118"/>
      <c r="K13" s="118"/>
      <c r="L13" s="55"/>
      <c r="M13" s="54"/>
      <c r="N13" s="55"/>
      <c r="O13" s="32"/>
      <c r="P13" s="91"/>
    </row>
    <row r="14" spans="1:145" ht="16.149999999999999" customHeight="1" x14ac:dyDescent="0.25">
      <c r="A14" s="120"/>
      <c r="B14" s="134"/>
      <c r="C14" s="118"/>
      <c r="D14" s="118"/>
      <c r="E14" s="118"/>
      <c r="F14" s="118"/>
      <c r="G14" s="118"/>
      <c r="H14" s="118"/>
      <c r="I14" s="118"/>
      <c r="J14" s="118"/>
      <c r="K14" s="118"/>
      <c r="L14" s="55"/>
      <c r="M14" s="54"/>
      <c r="N14" s="55"/>
      <c r="O14" s="32"/>
      <c r="P14" s="74"/>
    </row>
    <row r="15" spans="1:145" ht="16.149999999999999" customHeight="1" thickBot="1" x14ac:dyDescent="0.3">
      <c r="A15" s="120"/>
      <c r="B15" s="134"/>
      <c r="C15" s="119"/>
      <c r="D15" s="119"/>
      <c r="E15" s="119"/>
      <c r="F15" s="119"/>
      <c r="G15" s="119"/>
      <c r="H15" s="119"/>
      <c r="I15" s="119"/>
      <c r="J15" s="119"/>
      <c r="K15" s="119"/>
      <c r="L15" s="55"/>
      <c r="M15" s="54"/>
      <c r="N15" s="55"/>
      <c r="O15" s="32"/>
      <c r="P15" s="74"/>
    </row>
    <row r="16" spans="1:145" s="3" customFormat="1" ht="16.149999999999999" customHeight="1" thickBot="1" x14ac:dyDescent="0.3">
      <c r="A16" s="162"/>
      <c r="B16" s="134"/>
      <c r="C16" s="119"/>
      <c r="D16" s="119"/>
      <c r="E16" s="119"/>
      <c r="F16" s="119"/>
      <c r="G16" s="119"/>
      <c r="H16" s="119"/>
      <c r="I16" s="119"/>
      <c r="J16" s="119"/>
      <c r="K16" s="119"/>
      <c r="L16" s="55"/>
      <c r="M16" s="54"/>
      <c r="N16" s="55"/>
      <c r="O16" s="32"/>
      <c r="P16" s="9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1:16" ht="16.149999999999999" customHeight="1" x14ac:dyDescent="0.25">
      <c r="A17" s="120"/>
      <c r="B17" s="148"/>
      <c r="C17" s="118"/>
      <c r="D17" s="118"/>
      <c r="E17" s="118"/>
      <c r="F17" s="118"/>
      <c r="G17" s="118"/>
      <c r="H17" s="118"/>
      <c r="I17" s="118"/>
      <c r="J17" s="118"/>
      <c r="K17" s="118"/>
      <c r="L17" s="55"/>
      <c r="M17" s="54"/>
      <c r="N17" s="55"/>
      <c r="O17" s="32"/>
      <c r="P17" s="91"/>
    </row>
    <row r="18" spans="1:16" ht="16.149999999999999" customHeight="1" x14ac:dyDescent="0.25">
      <c r="A18" s="120"/>
      <c r="B18" s="134"/>
      <c r="C18" s="118"/>
      <c r="D18" s="118"/>
      <c r="E18" s="118"/>
      <c r="F18" s="118"/>
      <c r="G18" s="118"/>
      <c r="H18" s="118"/>
      <c r="I18" s="118"/>
      <c r="J18" s="118"/>
      <c r="K18" s="118"/>
      <c r="L18" s="55"/>
      <c r="M18" s="54"/>
      <c r="N18" s="55"/>
      <c r="O18" s="32"/>
      <c r="P18" s="91"/>
    </row>
    <row r="19" spans="1:16" ht="16.149999999999999" customHeight="1" x14ac:dyDescent="0.25">
      <c r="A19" s="162"/>
      <c r="B19" s="134"/>
      <c r="C19" s="119"/>
      <c r="D19" s="119"/>
      <c r="E19" s="119"/>
      <c r="F19" s="119"/>
      <c r="G19" s="119"/>
      <c r="H19" s="119"/>
      <c r="I19" s="119"/>
      <c r="J19" s="119"/>
      <c r="K19" s="119"/>
      <c r="L19" s="55"/>
      <c r="M19" s="54"/>
      <c r="N19" s="55"/>
      <c r="O19" s="95"/>
      <c r="P19" s="91"/>
    </row>
    <row r="20" spans="1:16" ht="16.149999999999999" customHeight="1" x14ac:dyDescent="0.25">
      <c r="A20" s="120"/>
      <c r="B20" s="134"/>
      <c r="C20" s="118"/>
      <c r="D20" s="118"/>
      <c r="E20" s="118"/>
      <c r="F20" s="118"/>
      <c r="G20" s="118"/>
      <c r="H20" s="118"/>
      <c r="I20" s="118"/>
      <c r="J20" s="118"/>
      <c r="K20" s="118"/>
      <c r="L20" s="55"/>
      <c r="M20" s="54"/>
      <c r="N20" s="55"/>
      <c r="O20" s="32"/>
      <c r="P20" s="74"/>
    </row>
    <row r="21" spans="1:16" ht="16.149999999999999" customHeight="1" x14ac:dyDescent="0.25">
      <c r="A21" s="203"/>
      <c r="B21" s="204"/>
      <c r="C21" s="201"/>
      <c r="D21" s="201"/>
      <c r="E21" s="201"/>
      <c r="F21" s="201"/>
      <c r="G21" s="201"/>
      <c r="H21" s="201"/>
      <c r="I21" s="201"/>
      <c r="J21" s="119"/>
      <c r="K21" s="119"/>
      <c r="L21" s="55"/>
      <c r="M21" s="54"/>
      <c r="N21" s="55"/>
      <c r="O21" s="32"/>
      <c r="P21" s="91"/>
    </row>
    <row r="22" spans="1:16" ht="16.149999999999999" customHeight="1" x14ac:dyDescent="0.25">
      <c r="A22" s="203"/>
      <c r="B22" s="204"/>
      <c r="C22" s="200"/>
      <c r="D22" s="200"/>
      <c r="E22" s="200"/>
      <c r="F22" s="200"/>
      <c r="G22" s="200"/>
      <c r="H22" s="200"/>
      <c r="I22" s="200"/>
      <c r="J22" s="118"/>
      <c r="K22" s="118"/>
      <c r="L22" s="55"/>
      <c r="M22" s="54"/>
      <c r="N22" s="55"/>
      <c r="O22" s="32"/>
      <c r="P22" s="91"/>
    </row>
    <row r="23" spans="1:16" ht="16.149999999999999" customHeight="1" x14ac:dyDescent="0.25">
      <c r="A23" s="203"/>
      <c r="B23" s="204"/>
      <c r="C23" s="201"/>
      <c r="D23" s="201"/>
      <c r="E23" s="201"/>
      <c r="F23" s="201"/>
      <c r="G23" s="201"/>
      <c r="H23" s="201"/>
      <c r="I23" s="201"/>
      <c r="J23" s="119"/>
      <c r="K23" s="119"/>
      <c r="L23" s="55"/>
      <c r="M23" s="54"/>
      <c r="N23" s="55"/>
      <c r="O23" s="32"/>
      <c r="P23" s="91"/>
    </row>
    <row r="24" spans="1:16" ht="16.149999999999999" customHeight="1" x14ac:dyDescent="0.25">
      <c r="A24" s="203"/>
      <c r="B24" s="204"/>
      <c r="C24" s="201"/>
      <c r="D24" s="201"/>
      <c r="E24" s="201"/>
      <c r="F24" s="201"/>
      <c r="G24" s="201"/>
      <c r="H24" s="201"/>
      <c r="I24" s="201"/>
      <c r="J24" s="119"/>
      <c r="K24" s="119"/>
      <c r="L24" s="55"/>
      <c r="M24" s="54"/>
      <c r="N24" s="55"/>
      <c r="O24" s="32"/>
      <c r="P24" s="91"/>
    </row>
    <row r="25" spans="1:16" ht="16.149999999999999" customHeight="1" x14ac:dyDescent="0.25">
      <c r="A25" s="203"/>
      <c r="B25" s="204"/>
      <c r="C25" s="200"/>
      <c r="D25" s="200"/>
      <c r="E25" s="200"/>
      <c r="F25" s="200"/>
      <c r="G25" s="200"/>
      <c r="H25" s="200"/>
      <c r="I25" s="200"/>
      <c r="J25" s="118"/>
      <c r="K25" s="118"/>
      <c r="L25" s="55"/>
      <c r="M25" s="54"/>
      <c r="N25" s="55"/>
      <c r="O25" s="32"/>
      <c r="P25" s="74"/>
    </row>
    <row r="26" spans="1:16" ht="16.149999999999999" customHeight="1" x14ac:dyDescent="0.25">
      <c r="A26" s="203"/>
      <c r="B26" s="204"/>
      <c r="C26" s="200"/>
      <c r="D26" s="200"/>
      <c r="E26" s="200"/>
      <c r="F26" s="200"/>
      <c r="G26" s="200"/>
      <c r="H26" s="200"/>
      <c r="I26" s="200"/>
      <c r="J26" s="118"/>
      <c r="K26" s="118"/>
      <c r="L26" s="55"/>
      <c r="M26" s="54"/>
      <c r="N26" s="55"/>
      <c r="O26" s="32"/>
      <c r="P26" s="91"/>
    </row>
    <row r="27" spans="1:16" ht="16.149999999999999" customHeight="1" x14ac:dyDescent="0.25">
      <c r="A27" s="203"/>
      <c r="B27" s="204"/>
      <c r="C27" s="200"/>
      <c r="D27" s="200"/>
      <c r="E27" s="200"/>
      <c r="F27" s="200"/>
      <c r="G27" s="200"/>
      <c r="H27" s="200"/>
      <c r="I27" s="200"/>
      <c r="J27" s="118"/>
      <c r="K27" s="118"/>
      <c r="L27" s="55"/>
      <c r="M27" s="54"/>
      <c r="N27" s="55"/>
      <c r="O27" s="32"/>
      <c r="P27" s="74"/>
    </row>
    <row r="28" spans="1:16" ht="16.149999999999999" customHeight="1" x14ac:dyDescent="0.25">
      <c r="A28" s="203"/>
      <c r="B28" s="204"/>
      <c r="C28" s="200"/>
      <c r="D28" s="200"/>
      <c r="E28" s="200"/>
      <c r="F28" s="200"/>
      <c r="G28" s="200"/>
      <c r="H28" s="200"/>
      <c r="I28" s="200"/>
      <c r="J28" s="200"/>
      <c r="K28" s="200"/>
      <c r="L28" s="73"/>
      <c r="M28" s="54"/>
      <c r="N28" s="55"/>
      <c r="O28" s="32"/>
      <c r="P28" s="74"/>
    </row>
    <row r="29" spans="1:16" ht="16.149999999999999" customHeight="1" x14ac:dyDescent="0.25">
      <c r="A29" s="120"/>
      <c r="B29" s="134"/>
      <c r="C29" s="200"/>
      <c r="D29" s="200"/>
      <c r="E29" s="200"/>
      <c r="F29" s="200"/>
      <c r="G29" s="200"/>
      <c r="H29" s="200"/>
      <c r="I29" s="200"/>
      <c r="J29" s="200"/>
      <c r="K29" s="200"/>
      <c r="L29" s="73"/>
      <c r="M29" s="54"/>
      <c r="N29" s="55"/>
      <c r="O29" s="92"/>
      <c r="P29" s="74"/>
    </row>
    <row r="30" spans="1:16" ht="16.149999999999999" customHeight="1" x14ac:dyDescent="0.25">
      <c r="A30" s="120"/>
      <c r="B30" s="134"/>
      <c r="C30" s="200"/>
      <c r="D30" s="200"/>
      <c r="E30" s="200"/>
      <c r="F30" s="200"/>
      <c r="G30" s="200"/>
      <c r="H30" s="200"/>
      <c r="I30" s="200"/>
      <c r="J30" s="200"/>
      <c r="K30" s="200"/>
      <c r="L30" s="73"/>
      <c r="M30" s="54"/>
      <c r="N30" s="55"/>
      <c r="O30" s="32"/>
      <c r="P30" s="74"/>
    </row>
    <row r="31" spans="1:16" ht="16.149999999999999" customHeight="1" x14ac:dyDescent="0.25">
      <c r="A31" s="120"/>
      <c r="B31" s="134"/>
      <c r="C31" s="200"/>
      <c r="D31" s="200"/>
      <c r="E31" s="200"/>
      <c r="F31" s="200"/>
      <c r="G31" s="200"/>
      <c r="H31" s="200"/>
      <c r="I31" s="200"/>
      <c r="J31" s="200"/>
      <c r="K31" s="200"/>
      <c r="L31" s="73"/>
      <c r="M31" s="54"/>
      <c r="N31" s="55"/>
      <c r="O31" s="32"/>
      <c r="P31" s="91"/>
    </row>
    <row r="32" spans="1:16" ht="16.149999999999999" customHeight="1" x14ac:dyDescent="0.25">
      <c r="A32" s="120"/>
      <c r="B32" s="134"/>
      <c r="C32" s="201"/>
      <c r="D32" s="201"/>
      <c r="E32" s="201"/>
      <c r="F32" s="201"/>
      <c r="G32" s="201"/>
      <c r="H32" s="201"/>
      <c r="I32" s="201"/>
      <c r="J32" s="201"/>
      <c r="K32" s="201"/>
      <c r="L32" s="73"/>
      <c r="M32" s="54"/>
      <c r="N32" s="55"/>
      <c r="O32" s="32"/>
      <c r="P32" s="74"/>
    </row>
    <row r="33" spans="1:16" ht="16.149999999999999" customHeight="1" x14ac:dyDescent="0.25">
      <c r="A33" s="120"/>
      <c r="B33" s="134"/>
      <c r="C33" s="200"/>
      <c r="D33" s="200"/>
      <c r="E33" s="200"/>
      <c r="F33" s="200"/>
      <c r="G33" s="200"/>
      <c r="H33" s="200"/>
      <c r="I33" s="200"/>
      <c r="J33" s="200"/>
      <c r="K33" s="200"/>
      <c r="L33" s="73"/>
      <c r="M33" s="54"/>
      <c r="N33" s="55"/>
      <c r="O33" s="32"/>
      <c r="P33" s="74"/>
    </row>
    <row r="34" spans="1:16" ht="16.149999999999999" customHeight="1" x14ac:dyDescent="0.25">
      <c r="A34" s="120"/>
      <c r="B34" s="134"/>
      <c r="C34" s="201"/>
      <c r="D34" s="201"/>
      <c r="E34" s="201"/>
      <c r="F34" s="201"/>
      <c r="G34" s="201"/>
      <c r="H34" s="201"/>
      <c r="I34" s="201"/>
      <c r="J34" s="201"/>
      <c r="K34" s="201"/>
      <c r="L34" s="73"/>
      <c r="M34" s="54"/>
      <c r="N34" s="55"/>
      <c r="O34" s="32"/>
      <c r="P34" s="91"/>
    </row>
    <row r="35" spans="1:16" ht="16.149999999999999" customHeight="1" x14ac:dyDescent="0.25">
      <c r="A35" s="120"/>
      <c r="B35" s="134"/>
      <c r="C35" s="201"/>
      <c r="D35" s="201"/>
      <c r="E35" s="201"/>
      <c r="F35" s="201"/>
      <c r="G35" s="201"/>
      <c r="H35" s="201"/>
      <c r="I35" s="201"/>
      <c r="J35" s="201"/>
      <c r="K35" s="201"/>
      <c r="L35" s="73"/>
      <c r="M35" s="54"/>
      <c r="N35" s="55"/>
      <c r="O35" s="95"/>
      <c r="P35" s="91"/>
    </row>
    <row r="36" spans="1:16" ht="16.149999999999999" customHeight="1" x14ac:dyDescent="0.25">
      <c r="A36" s="120"/>
      <c r="B36" s="134"/>
      <c r="C36" s="200"/>
      <c r="D36" s="200"/>
      <c r="E36" s="200"/>
      <c r="F36" s="200"/>
      <c r="G36" s="200"/>
      <c r="H36" s="200"/>
      <c r="I36" s="200"/>
      <c r="J36" s="200"/>
      <c r="K36" s="200"/>
      <c r="L36" s="73"/>
      <c r="M36" s="54"/>
      <c r="N36" s="55"/>
      <c r="O36" s="95"/>
      <c r="P36" s="74"/>
    </row>
    <row r="37" spans="1:16" ht="16.149999999999999" customHeight="1" x14ac:dyDescent="0.25">
      <c r="A37" s="120"/>
      <c r="B37" s="134"/>
      <c r="C37" s="201"/>
      <c r="D37" s="201"/>
      <c r="E37" s="201"/>
      <c r="F37" s="201"/>
      <c r="G37" s="201"/>
      <c r="H37" s="201"/>
      <c r="I37" s="201"/>
      <c r="J37" s="201"/>
      <c r="K37" s="201"/>
      <c r="L37" s="73"/>
      <c r="M37" s="54"/>
      <c r="N37" s="55"/>
      <c r="O37" s="32"/>
      <c r="P37" s="74"/>
    </row>
    <row r="38" spans="1:16" ht="16.149999999999999" customHeight="1" x14ac:dyDescent="0.25">
      <c r="A38" s="120"/>
      <c r="B38" s="134"/>
      <c r="C38" s="201"/>
      <c r="D38" s="201"/>
      <c r="E38" s="201"/>
      <c r="F38" s="201"/>
      <c r="G38" s="201"/>
      <c r="H38" s="201"/>
      <c r="I38" s="201"/>
      <c r="J38" s="201"/>
      <c r="K38" s="201"/>
      <c r="L38" s="73"/>
      <c r="M38" s="54"/>
      <c r="N38" s="55"/>
      <c r="O38" s="32"/>
      <c r="P38" s="91"/>
    </row>
    <row r="39" spans="1:16" ht="16.149999999999999" customHeight="1" x14ac:dyDescent="0.25">
      <c r="A39" s="120"/>
      <c r="B39" s="134"/>
      <c r="C39" s="201"/>
      <c r="D39" s="201"/>
      <c r="E39" s="201"/>
      <c r="F39" s="201"/>
      <c r="G39" s="201"/>
      <c r="H39" s="201"/>
      <c r="I39" s="201"/>
      <c r="J39" s="201"/>
      <c r="K39" s="201"/>
      <c r="L39" s="73"/>
      <c r="M39" s="54"/>
      <c r="N39" s="55"/>
      <c r="O39" s="32"/>
      <c r="P39" s="74"/>
    </row>
    <row r="40" spans="1:16" ht="16.149999999999999" customHeight="1" x14ac:dyDescent="0.25">
      <c r="A40" s="163"/>
      <c r="B40" s="134"/>
      <c r="C40" s="201"/>
      <c r="D40" s="201"/>
      <c r="E40" s="201"/>
      <c r="F40" s="201"/>
      <c r="G40" s="201"/>
      <c r="H40" s="201"/>
      <c r="I40" s="201"/>
      <c r="J40" s="201"/>
      <c r="K40" s="201"/>
      <c r="L40" s="73"/>
      <c r="M40" s="54"/>
      <c r="N40" s="55"/>
      <c r="O40" s="32"/>
      <c r="P40" s="91"/>
    </row>
    <row r="41" spans="1:16" ht="16.149999999999999" customHeight="1" x14ac:dyDescent="0.25">
      <c r="A41" s="27"/>
      <c r="B41" s="134"/>
      <c r="C41" s="200"/>
      <c r="D41" s="200"/>
      <c r="E41" s="200"/>
      <c r="F41" s="200"/>
      <c r="G41" s="200"/>
      <c r="H41" s="200"/>
      <c r="I41" s="200"/>
      <c r="J41" s="200"/>
      <c r="K41" s="200"/>
      <c r="L41" s="73"/>
      <c r="M41" s="54"/>
      <c r="N41" s="55"/>
      <c r="O41" s="32"/>
      <c r="P41" s="91"/>
    </row>
    <row r="42" spans="1:16" ht="16.149999999999999" customHeight="1" x14ac:dyDescent="0.25">
      <c r="A42" s="120"/>
      <c r="B42" s="148"/>
      <c r="C42" s="201"/>
      <c r="D42" s="201"/>
      <c r="E42" s="201"/>
      <c r="F42" s="201"/>
      <c r="G42" s="201"/>
      <c r="H42" s="201"/>
      <c r="I42" s="201"/>
      <c r="J42" s="201"/>
      <c r="K42" s="201"/>
      <c r="L42" s="73"/>
      <c r="M42" s="54"/>
      <c r="N42" s="55"/>
      <c r="O42" s="32"/>
      <c r="P42" s="74"/>
    </row>
    <row r="43" spans="1:16" ht="16.149999999999999" customHeight="1" x14ac:dyDescent="0.25">
      <c r="A43" s="120"/>
      <c r="B43" s="134"/>
      <c r="C43" s="202"/>
      <c r="D43" s="202"/>
      <c r="E43" s="202"/>
      <c r="F43" s="202"/>
      <c r="G43" s="202"/>
      <c r="H43" s="202"/>
      <c r="I43" s="202"/>
      <c r="J43" s="202"/>
      <c r="K43" s="202"/>
      <c r="L43" s="73"/>
      <c r="M43" s="54"/>
      <c r="N43" s="55"/>
      <c r="O43" s="32"/>
      <c r="P43" s="91"/>
    </row>
    <row r="44" spans="1:16" ht="16.149999999999999" customHeight="1" x14ac:dyDescent="0.25">
      <c r="A44" s="120"/>
      <c r="B44" s="134"/>
      <c r="C44" s="200"/>
      <c r="D44" s="200"/>
      <c r="E44" s="200"/>
      <c r="F44" s="200"/>
      <c r="G44" s="200"/>
      <c r="H44" s="200"/>
      <c r="I44" s="200"/>
      <c r="J44" s="200"/>
      <c r="K44" s="200"/>
      <c r="L44" s="73"/>
      <c r="M44" s="54"/>
      <c r="N44" s="55"/>
      <c r="O44" s="32"/>
      <c r="P44" s="91"/>
    </row>
    <row r="45" spans="1:16" ht="16.149999999999999" customHeight="1" x14ac:dyDescent="0.25">
      <c r="A45" s="120"/>
      <c r="B45" s="134"/>
      <c r="C45" s="201"/>
      <c r="D45" s="201"/>
      <c r="E45" s="201"/>
      <c r="F45" s="201"/>
      <c r="G45" s="201"/>
      <c r="H45" s="201"/>
      <c r="I45" s="201"/>
      <c r="J45" s="201"/>
      <c r="K45" s="201"/>
      <c r="L45" s="73"/>
      <c r="M45" s="54"/>
      <c r="N45" s="55"/>
      <c r="O45" s="32"/>
      <c r="P45" s="74"/>
    </row>
    <row r="46" spans="1:16" ht="16.149999999999999" customHeight="1" x14ac:dyDescent="0.25">
      <c r="A46" s="120"/>
      <c r="B46" s="134"/>
      <c r="C46" s="202"/>
      <c r="D46" s="202"/>
      <c r="E46" s="202"/>
      <c r="F46" s="202"/>
      <c r="G46" s="202"/>
      <c r="H46" s="202"/>
      <c r="I46" s="202"/>
      <c r="J46" s="202"/>
      <c r="K46" s="202"/>
      <c r="L46" s="73"/>
      <c r="M46" s="54"/>
      <c r="N46" s="55"/>
      <c r="O46" s="32"/>
      <c r="P46" s="91"/>
    </row>
    <row r="47" spans="1:16" ht="16.149999999999999" customHeight="1" x14ac:dyDescent="0.25">
      <c r="A47" s="120"/>
      <c r="B47" s="134"/>
      <c r="C47" s="200"/>
      <c r="D47" s="200"/>
      <c r="E47" s="200"/>
      <c r="F47" s="200"/>
      <c r="G47" s="200"/>
      <c r="H47" s="200"/>
      <c r="I47" s="200"/>
      <c r="J47" s="200"/>
      <c r="K47" s="200"/>
      <c r="L47" s="73"/>
      <c r="M47" s="54"/>
      <c r="N47" s="55"/>
      <c r="O47" s="32"/>
      <c r="P47" s="91"/>
    </row>
    <row r="48" spans="1:16" ht="16.149999999999999" customHeight="1" x14ac:dyDescent="0.25">
      <c r="A48" s="120"/>
      <c r="B48" s="134"/>
      <c r="C48" s="201"/>
      <c r="D48" s="201"/>
      <c r="E48" s="201"/>
      <c r="F48" s="201"/>
      <c r="G48" s="201"/>
      <c r="H48" s="201"/>
      <c r="I48" s="201"/>
      <c r="J48" s="201"/>
      <c r="K48" s="201"/>
      <c r="L48" s="73"/>
      <c r="M48" s="54"/>
      <c r="N48" s="55"/>
      <c r="O48" s="95"/>
      <c r="P48" s="91"/>
    </row>
    <row r="49" spans="1:16" ht="16.149999999999999" customHeight="1" x14ac:dyDescent="0.25">
      <c r="A49" s="120"/>
      <c r="B49" s="134"/>
      <c r="C49" s="201"/>
      <c r="D49" s="201"/>
      <c r="E49" s="201"/>
      <c r="F49" s="201"/>
      <c r="G49" s="201"/>
      <c r="H49" s="201"/>
      <c r="I49" s="201"/>
      <c r="J49" s="201"/>
      <c r="K49" s="201"/>
      <c r="L49" s="73"/>
      <c r="M49" s="54"/>
      <c r="N49" s="55"/>
      <c r="O49" s="32"/>
      <c r="P49" s="74"/>
    </row>
    <row r="50" spans="1:16" ht="20.25" customHeight="1" x14ac:dyDescent="0.3">
      <c r="A50" s="7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9"/>
      <c r="O50" s="9"/>
      <c r="P50" s="9"/>
    </row>
    <row r="51" spans="1:16" ht="21.75" customHeight="1" x14ac:dyDescent="0.3">
      <c r="A51" s="70"/>
      <c r="B51" s="35"/>
      <c r="C51" s="35"/>
      <c r="D51" s="35"/>
      <c r="E51" s="35"/>
      <c r="F51" s="35"/>
      <c r="G51" s="35"/>
      <c r="H51" s="35"/>
      <c r="I51" s="35"/>
      <c r="J51" s="18"/>
      <c r="K51" s="18"/>
      <c r="L51" s="18"/>
      <c r="M51" s="98"/>
      <c r="N51" s="9"/>
      <c r="O51" s="9"/>
      <c r="P51" s="9"/>
    </row>
    <row r="52" spans="1:16" ht="18.75" x14ac:dyDescent="0.3">
      <c r="B52" s="35"/>
      <c r="C52" s="35"/>
      <c r="D52" s="35"/>
      <c r="E52" s="35"/>
      <c r="F52" s="35"/>
      <c r="G52" s="35"/>
      <c r="H52" s="35"/>
      <c r="I52" s="35"/>
      <c r="J52" s="35"/>
      <c r="K52" s="18"/>
      <c r="L52" s="18"/>
      <c r="M52" s="90"/>
    </row>
    <row r="53" spans="1:16" ht="18.75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18"/>
      <c r="M53" s="90"/>
    </row>
    <row r="54" spans="1:16" ht="18.75" x14ac:dyDescent="0.3">
      <c r="B54" s="35"/>
      <c r="C54" s="35"/>
      <c r="D54" s="35"/>
      <c r="E54" s="35"/>
      <c r="F54" s="35"/>
      <c r="G54" s="35"/>
      <c r="H54" s="35"/>
      <c r="I54" s="35"/>
      <c r="J54" s="18"/>
      <c r="K54" s="18"/>
      <c r="L54" s="18"/>
      <c r="M54" s="90"/>
    </row>
    <row r="55" spans="1:16" ht="18.75" x14ac:dyDescent="0.3">
      <c r="B55" s="35"/>
      <c r="C55" s="35"/>
      <c r="D55" s="35"/>
      <c r="E55" s="35"/>
      <c r="F55" s="35"/>
      <c r="G55" s="35"/>
      <c r="H55" s="35"/>
      <c r="I55" s="35"/>
      <c r="J55" s="18"/>
      <c r="K55" s="18"/>
      <c r="L55" s="18"/>
      <c r="M55" s="90"/>
    </row>
    <row r="56" spans="1:16" ht="18.75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18"/>
      <c r="M56" s="39"/>
    </row>
    <row r="57" spans="1:16" ht="18.75" x14ac:dyDescent="0.3">
      <c r="B57" s="35"/>
      <c r="C57" s="35"/>
      <c r="D57" s="35"/>
      <c r="E57" s="35"/>
      <c r="F57" s="35"/>
      <c r="G57" s="35"/>
      <c r="H57" s="35"/>
      <c r="I57" s="35"/>
      <c r="J57" s="18"/>
      <c r="K57" s="18"/>
      <c r="L57" s="18"/>
    </row>
    <row r="58" spans="1:16" ht="15.75" x14ac:dyDescent="0.25">
      <c r="A58" s="259" t="s">
        <v>14</v>
      </c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</row>
    <row r="59" spans="1:16" ht="15.75" x14ac:dyDescent="0.25">
      <c r="A59" s="260" t="s">
        <v>31</v>
      </c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</row>
    <row r="60" spans="1:16" ht="15.75" x14ac:dyDescent="0.25">
      <c r="A60" s="1"/>
      <c r="B60" s="36"/>
      <c r="C60" s="269" t="s">
        <v>10</v>
      </c>
      <c r="D60" s="269"/>
      <c r="E60" s="269"/>
      <c r="F60" s="269"/>
      <c r="G60" s="269"/>
      <c r="H60" s="269"/>
      <c r="I60" s="269" t="s">
        <v>0</v>
      </c>
      <c r="J60" s="269"/>
      <c r="K60" s="269"/>
      <c r="L60" s="270" t="s">
        <v>1</v>
      </c>
      <c r="M60" s="271"/>
      <c r="N60" s="271"/>
      <c r="O60" s="271"/>
      <c r="P60" s="272"/>
    </row>
    <row r="61" spans="1:16" ht="168.75" x14ac:dyDescent="0.2">
      <c r="A61" s="45" t="s">
        <v>2</v>
      </c>
      <c r="B61" s="46" t="s">
        <v>3</v>
      </c>
      <c r="C61" s="101" t="s">
        <v>25</v>
      </c>
      <c r="D61" s="101" t="s">
        <v>16</v>
      </c>
      <c r="E61" s="101" t="s">
        <v>64</v>
      </c>
      <c r="F61" s="101" t="s">
        <v>65</v>
      </c>
      <c r="G61" s="101" t="s">
        <v>63</v>
      </c>
      <c r="H61" s="101" t="s">
        <v>22</v>
      </c>
      <c r="I61" s="102" t="s">
        <v>32</v>
      </c>
      <c r="J61" s="103" t="s">
        <v>33</v>
      </c>
      <c r="K61" s="102" t="s">
        <v>21</v>
      </c>
      <c r="L61" s="47" t="s">
        <v>4</v>
      </c>
      <c r="M61" s="48" t="s">
        <v>11</v>
      </c>
      <c r="N61" s="48" t="s">
        <v>12</v>
      </c>
      <c r="O61" s="48" t="s">
        <v>13</v>
      </c>
      <c r="P61" s="49" t="s">
        <v>6</v>
      </c>
    </row>
    <row r="62" spans="1:16" ht="15.75" x14ac:dyDescent="0.25">
      <c r="A62" s="25">
        <v>1</v>
      </c>
      <c r="B62" s="148" t="s">
        <v>98</v>
      </c>
      <c r="C62" s="118">
        <v>90</v>
      </c>
      <c r="D62" s="118">
        <v>92</v>
      </c>
      <c r="E62" s="118">
        <v>98</v>
      </c>
      <c r="F62" s="118">
        <v>92</v>
      </c>
      <c r="G62" s="118"/>
      <c r="H62" s="118"/>
      <c r="I62" s="118">
        <v>97</v>
      </c>
      <c r="J62" s="118">
        <v>94</v>
      </c>
      <c r="K62" s="118">
        <v>93</v>
      </c>
      <c r="L62" s="55">
        <f t="shared" ref="L62:L78" si="0">SUM(C62:K62)/7</f>
        <v>93.714285714285708</v>
      </c>
      <c r="M62" s="54">
        <v>5</v>
      </c>
      <c r="N62" s="55">
        <f t="shared" ref="N62:N77" si="1">SUM(L62:M62)</f>
        <v>98.714285714285708</v>
      </c>
      <c r="O62" s="14"/>
      <c r="P62" s="91" t="s">
        <v>122</v>
      </c>
    </row>
    <row r="63" spans="1:16" ht="15.75" x14ac:dyDescent="0.25">
      <c r="A63" s="25">
        <v>2</v>
      </c>
      <c r="B63" s="134" t="s">
        <v>101</v>
      </c>
      <c r="C63" s="119">
        <v>100</v>
      </c>
      <c r="D63" s="119">
        <v>94</v>
      </c>
      <c r="E63" s="119"/>
      <c r="F63" s="119"/>
      <c r="G63" s="119">
        <v>98</v>
      </c>
      <c r="H63" s="119">
        <v>94</v>
      </c>
      <c r="I63" s="119">
        <v>97</v>
      </c>
      <c r="J63" s="119">
        <v>98</v>
      </c>
      <c r="K63" s="119">
        <v>96</v>
      </c>
      <c r="L63" s="55">
        <f t="shared" si="0"/>
        <v>96.714285714285708</v>
      </c>
      <c r="M63" s="54"/>
      <c r="N63" s="55">
        <f t="shared" si="1"/>
        <v>96.714285714285708</v>
      </c>
      <c r="O63" s="32"/>
      <c r="P63" s="74" t="s">
        <v>122</v>
      </c>
    </row>
    <row r="64" spans="1:16" ht="15.75" x14ac:dyDescent="0.25">
      <c r="A64" s="25">
        <v>3</v>
      </c>
      <c r="B64" s="148" t="s">
        <v>97</v>
      </c>
      <c r="C64" s="119">
        <v>100</v>
      </c>
      <c r="D64" s="119">
        <v>94</v>
      </c>
      <c r="E64" s="119"/>
      <c r="F64" s="119"/>
      <c r="G64" s="119">
        <v>98</v>
      </c>
      <c r="H64" s="119">
        <v>94</v>
      </c>
      <c r="I64" s="119">
        <v>92</v>
      </c>
      <c r="J64" s="119">
        <v>96</v>
      </c>
      <c r="K64" s="119">
        <v>96</v>
      </c>
      <c r="L64" s="55">
        <f t="shared" si="0"/>
        <v>95.714285714285708</v>
      </c>
      <c r="M64" s="54"/>
      <c r="N64" s="55">
        <f t="shared" si="1"/>
        <v>95.714285714285708</v>
      </c>
      <c r="O64" s="96"/>
      <c r="P64" s="74" t="s">
        <v>122</v>
      </c>
    </row>
    <row r="65" spans="1:16" ht="15.75" x14ac:dyDescent="0.25">
      <c r="A65" s="25">
        <v>4</v>
      </c>
      <c r="B65" s="148" t="s">
        <v>96</v>
      </c>
      <c r="C65" s="119">
        <v>100</v>
      </c>
      <c r="D65" s="119">
        <v>90</v>
      </c>
      <c r="E65" s="119"/>
      <c r="F65" s="119"/>
      <c r="G65" s="119">
        <v>98</v>
      </c>
      <c r="H65" s="119">
        <v>94</v>
      </c>
      <c r="I65" s="119">
        <v>92</v>
      </c>
      <c r="J65" s="119">
        <v>96</v>
      </c>
      <c r="K65" s="119">
        <v>94</v>
      </c>
      <c r="L65" s="55">
        <f t="shared" si="0"/>
        <v>94.857142857142861</v>
      </c>
      <c r="M65" s="54"/>
      <c r="N65" s="55">
        <f t="shared" si="1"/>
        <v>94.857142857142861</v>
      </c>
      <c r="O65" s="32"/>
      <c r="P65" s="74" t="s">
        <v>122</v>
      </c>
    </row>
    <row r="66" spans="1:16" ht="15.75" x14ac:dyDescent="0.25">
      <c r="A66" s="25">
        <v>5</v>
      </c>
      <c r="B66" s="156" t="s">
        <v>95</v>
      </c>
      <c r="C66" s="119">
        <v>100</v>
      </c>
      <c r="D66" s="119">
        <v>94</v>
      </c>
      <c r="E66" s="119"/>
      <c r="F66" s="119"/>
      <c r="G66" s="119">
        <v>98</v>
      </c>
      <c r="H66" s="119">
        <v>94</v>
      </c>
      <c r="I66" s="119">
        <v>90</v>
      </c>
      <c r="J66" s="119">
        <v>92</v>
      </c>
      <c r="K66" s="119">
        <v>94</v>
      </c>
      <c r="L66" s="55">
        <f t="shared" si="0"/>
        <v>94.571428571428569</v>
      </c>
      <c r="M66" s="54"/>
      <c r="N66" s="55">
        <f t="shared" si="1"/>
        <v>94.571428571428569</v>
      </c>
      <c r="O66" s="32"/>
      <c r="P66" s="74" t="s">
        <v>122</v>
      </c>
    </row>
    <row r="67" spans="1:16" ht="15.75" x14ac:dyDescent="0.25">
      <c r="A67" s="34">
        <v>6</v>
      </c>
      <c r="B67" s="134" t="s">
        <v>110</v>
      </c>
      <c r="C67" s="119">
        <v>94</v>
      </c>
      <c r="D67" s="119">
        <v>92</v>
      </c>
      <c r="E67" s="119">
        <v>98</v>
      </c>
      <c r="F67" s="119"/>
      <c r="G67" s="119"/>
      <c r="H67" s="119">
        <v>94</v>
      </c>
      <c r="I67" s="119">
        <v>92</v>
      </c>
      <c r="J67" s="119">
        <v>96</v>
      </c>
      <c r="K67" s="119">
        <v>94</v>
      </c>
      <c r="L67" s="55">
        <f t="shared" si="0"/>
        <v>94.285714285714292</v>
      </c>
      <c r="M67" s="54"/>
      <c r="N67" s="55">
        <f t="shared" si="1"/>
        <v>94.285714285714292</v>
      </c>
      <c r="O67" s="32"/>
      <c r="P67" s="91" t="s">
        <v>122</v>
      </c>
    </row>
    <row r="68" spans="1:16" ht="15.75" x14ac:dyDescent="0.25">
      <c r="A68" s="25">
        <v>7</v>
      </c>
      <c r="B68" s="134" t="s">
        <v>111</v>
      </c>
      <c r="C68" s="119">
        <v>94</v>
      </c>
      <c r="D68" s="119">
        <v>92</v>
      </c>
      <c r="E68" s="119">
        <v>98</v>
      </c>
      <c r="F68" s="119"/>
      <c r="G68" s="119"/>
      <c r="H68" s="119">
        <v>94</v>
      </c>
      <c r="I68" s="119">
        <v>92</v>
      </c>
      <c r="J68" s="119">
        <v>96</v>
      </c>
      <c r="K68" s="119">
        <v>94</v>
      </c>
      <c r="L68" s="55">
        <f t="shared" si="0"/>
        <v>94.285714285714292</v>
      </c>
      <c r="M68" s="54"/>
      <c r="N68" s="55">
        <f t="shared" si="1"/>
        <v>94.285714285714292</v>
      </c>
      <c r="O68" s="95"/>
      <c r="P68" s="91" t="s">
        <v>122</v>
      </c>
    </row>
    <row r="69" spans="1:16" ht="15.75" x14ac:dyDescent="0.25">
      <c r="A69" s="27">
        <v>8</v>
      </c>
      <c r="B69" s="134" t="s">
        <v>106</v>
      </c>
      <c r="C69" s="118">
        <v>76</v>
      </c>
      <c r="D69" s="118">
        <v>96</v>
      </c>
      <c r="E69" s="118">
        <v>98</v>
      </c>
      <c r="F69" s="118">
        <v>96</v>
      </c>
      <c r="G69" s="118"/>
      <c r="H69" s="118"/>
      <c r="I69" s="118">
        <v>97</v>
      </c>
      <c r="J69" s="118">
        <v>96</v>
      </c>
      <c r="K69" s="118">
        <v>94</v>
      </c>
      <c r="L69" s="55">
        <f t="shared" si="0"/>
        <v>93.285714285714292</v>
      </c>
      <c r="M69" s="54"/>
      <c r="N69" s="55">
        <f t="shared" si="1"/>
        <v>93.285714285714292</v>
      </c>
      <c r="O69" s="32"/>
      <c r="P69" s="74"/>
    </row>
    <row r="70" spans="1:16" ht="15.75" x14ac:dyDescent="0.25">
      <c r="A70" s="120">
        <v>9</v>
      </c>
      <c r="B70" s="134" t="s">
        <v>109</v>
      </c>
      <c r="C70" s="118">
        <v>90</v>
      </c>
      <c r="D70" s="118">
        <v>92</v>
      </c>
      <c r="E70" s="118">
        <v>98</v>
      </c>
      <c r="F70" s="118"/>
      <c r="G70" s="118"/>
      <c r="H70" s="118">
        <v>90</v>
      </c>
      <c r="I70" s="118">
        <v>92</v>
      </c>
      <c r="J70" s="118">
        <v>94</v>
      </c>
      <c r="K70" s="118">
        <v>94</v>
      </c>
      <c r="L70" s="55">
        <f t="shared" si="0"/>
        <v>92.857142857142861</v>
      </c>
      <c r="M70" s="54"/>
      <c r="N70" s="55">
        <f t="shared" si="1"/>
        <v>92.857142857142861</v>
      </c>
      <c r="O70" s="32"/>
      <c r="P70" s="91" t="s">
        <v>122</v>
      </c>
    </row>
    <row r="71" spans="1:16" ht="15.75" x14ac:dyDescent="0.25">
      <c r="A71" s="120">
        <v>10</v>
      </c>
      <c r="B71" s="134" t="s">
        <v>103</v>
      </c>
      <c r="C71" s="118">
        <v>94</v>
      </c>
      <c r="D71" s="118">
        <v>90</v>
      </c>
      <c r="E71" s="118"/>
      <c r="F71" s="118"/>
      <c r="G71" s="118">
        <v>96</v>
      </c>
      <c r="H71" s="118">
        <v>92</v>
      </c>
      <c r="I71" s="118">
        <v>90</v>
      </c>
      <c r="J71" s="118">
        <v>92</v>
      </c>
      <c r="K71" s="118">
        <v>90</v>
      </c>
      <c r="L71" s="55">
        <f t="shared" si="0"/>
        <v>92</v>
      </c>
      <c r="M71" s="54"/>
      <c r="N71" s="55">
        <f t="shared" si="1"/>
        <v>92</v>
      </c>
      <c r="O71" s="32"/>
      <c r="P71" s="74" t="s">
        <v>122</v>
      </c>
    </row>
    <row r="72" spans="1:16" ht="15.75" x14ac:dyDescent="0.25">
      <c r="A72" s="120">
        <v>11</v>
      </c>
      <c r="B72" s="134" t="s">
        <v>102</v>
      </c>
      <c r="C72" s="119">
        <v>100</v>
      </c>
      <c r="D72" s="119">
        <v>78</v>
      </c>
      <c r="E72" s="119"/>
      <c r="F72" s="119"/>
      <c r="G72" s="119">
        <v>94</v>
      </c>
      <c r="H72" s="119">
        <v>82</v>
      </c>
      <c r="I72" s="119">
        <v>92</v>
      </c>
      <c r="J72" s="119">
        <v>89</v>
      </c>
      <c r="K72" s="119">
        <v>89</v>
      </c>
      <c r="L72" s="55">
        <f t="shared" si="0"/>
        <v>89.142857142857139</v>
      </c>
      <c r="M72" s="54"/>
      <c r="N72" s="55">
        <f t="shared" si="1"/>
        <v>89.142857142857139</v>
      </c>
      <c r="O72" s="32"/>
      <c r="P72" s="74"/>
    </row>
    <row r="73" spans="1:16" ht="15.75" x14ac:dyDescent="0.25">
      <c r="A73" s="162">
        <v>12</v>
      </c>
      <c r="B73" s="134" t="s">
        <v>108</v>
      </c>
      <c r="C73" s="119">
        <v>80</v>
      </c>
      <c r="D73" s="119">
        <v>92</v>
      </c>
      <c r="E73" s="119">
        <v>90</v>
      </c>
      <c r="F73" s="119">
        <v>90</v>
      </c>
      <c r="G73" s="119"/>
      <c r="H73" s="119"/>
      <c r="I73" s="119">
        <v>90</v>
      </c>
      <c r="J73" s="119">
        <v>90</v>
      </c>
      <c r="K73" s="119">
        <v>85</v>
      </c>
      <c r="L73" s="55">
        <f t="shared" si="0"/>
        <v>88.142857142857139</v>
      </c>
      <c r="M73" s="54"/>
      <c r="N73" s="55">
        <f t="shared" si="1"/>
        <v>88.142857142857139</v>
      </c>
      <c r="O73" s="32"/>
      <c r="P73" s="91"/>
    </row>
    <row r="74" spans="1:16" ht="15.75" x14ac:dyDescent="0.25">
      <c r="A74" s="120">
        <v>13</v>
      </c>
      <c r="B74" s="148" t="s">
        <v>99</v>
      </c>
      <c r="C74" s="118">
        <v>94</v>
      </c>
      <c r="D74" s="118">
        <v>82</v>
      </c>
      <c r="E74" s="118">
        <v>98</v>
      </c>
      <c r="F74" s="118"/>
      <c r="G74" s="118"/>
      <c r="H74" s="118">
        <v>84</v>
      </c>
      <c r="I74" s="118">
        <v>70</v>
      </c>
      <c r="J74" s="118">
        <v>94</v>
      </c>
      <c r="K74" s="118">
        <v>94</v>
      </c>
      <c r="L74" s="55">
        <f t="shared" si="0"/>
        <v>88</v>
      </c>
      <c r="M74" s="54"/>
      <c r="N74" s="55">
        <f t="shared" si="1"/>
        <v>88</v>
      </c>
      <c r="O74" s="32"/>
      <c r="P74" s="91"/>
    </row>
    <row r="75" spans="1:16" ht="15.75" x14ac:dyDescent="0.25">
      <c r="A75" s="120">
        <v>14</v>
      </c>
      <c r="B75" s="134" t="s">
        <v>107</v>
      </c>
      <c r="C75" s="118">
        <v>80</v>
      </c>
      <c r="D75" s="118">
        <v>90</v>
      </c>
      <c r="E75" s="118">
        <v>78</v>
      </c>
      <c r="F75" s="118">
        <v>94</v>
      </c>
      <c r="G75" s="118"/>
      <c r="H75" s="118"/>
      <c r="I75" s="118">
        <v>95</v>
      </c>
      <c r="J75" s="118">
        <v>88</v>
      </c>
      <c r="K75" s="118">
        <v>88</v>
      </c>
      <c r="L75" s="55">
        <f t="shared" si="0"/>
        <v>87.571428571428569</v>
      </c>
      <c r="M75" s="54"/>
      <c r="N75" s="55">
        <f t="shared" si="1"/>
        <v>87.571428571428569</v>
      </c>
      <c r="O75" s="32"/>
      <c r="P75" s="91"/>
    </row>
    <row r="76" spans="1:16" ht="15.75" x14ac:dyDescent="0.25">
      <c r="A76" s="162">
        <v>15</v>
      </c>
      <c r="B76" s="134" t="s">
        <v>105</v>
      </c>
      <c r="C76" s="119">
        <v>60</v>
      </c>
      <c r="D76" s="119">
        <v>90</v>
      </c>
      <c r="E76" s="119">
        <v>84</v>
      </c>
      <c r="F76" s="119">
        <v>76</v>
      </c>
      <c r="G76" s="119"/>
      <c r="H76" s="119"/>
      <c r="I76" s="119">
        <v>90</v>
      </c>
      <c r="J76" s="119">
        <v>89</v>
      </c>
      <c r="K76" s="119">
        <v>78</v>
      </c>
      <c r="L76" s="55">
        <f t="shared" si="0"/>
        <v>81</v>
      </c>
      <c r="M76" s="54">
        <v>5</v>
      </c>
      <c r="N76" s="55">
        <f t="shared" si="1"/>
        <v>86</v>
      </c>
      <c r="O76" s="95"/>
      <c r="P76" s="91"/>
    </row>
    <row r="77" spans="1:16" ht="15.75" x14ac:dyDescent="0.25">
      <c r="A77" s="120">
        <v>16</v>
      </c>
      <c r="B77" s="134" t="s">
        <v>100</v>
      </c>
      <c r="C77" s="118">
        <v>94</v>
      </c>
      <c r="D77" s="118">
        <v>76</v>
      </c>
      <c r="E77" s="118"/>
      <c r="F77" s="118"/>
      <c r="G77" s="118">
        <v>96</v>
      </c>
      <c r="H77" s="118">
        <v>82</v>
      </c>
      <c r="I77" s="118">
        <v>80</v>
      </c>
      <c r="J77" s="118">
        <v>91</v>
      </c>
      <c r="K77" s="118">
        <v>79</v>
      </c>
      <c r="L77" s="55">
        <f t="shared" si="0"/>
        <v>85.428571428571431</v>
      </c>
      <c r="M77" s="54"/>
      <c r="N77" s="55">
        <f t="shared" si="1"/>
        <v>85.428571428571431</v>
      </c>
      <c r="O77" s="32"/>
      <c r="P77" s="74"/>
    </row>
    <row r="78" spans="1:16" ht="15.75" x14ac:dyDescent="0.25">
      <c r="A78" s="182">
        <v>17</v>
      </c>
      <c r="B78" s="134" t="s">
        <v>104</v>
      </c>
      <c r="C78" s="119">
        <v>60</v>
      </c>
      <c r="D78" s="119">
        <v>76</v>
      </c>
      <c r="E78" s="119">
        <v>88</v>
      </c>
      <c r="F78" s="119">
        <v>80</v>
      </c>
      <c r="G78" s="119"/>
      <c r="H78" s="119"/>
      <c r="I78" s="119">
        <v>75</v>
      </c>
      <c r="J78" s="119">
        <v>94</v>
      </c>
      <c r="K78" s="119">
        <v>86</v>
      </c>
      <c r="L78" s="55">
        <f t="shared" si="0"/>
        <v>79.857142857142861</v>
      </c>
      <c r="M78" s="54"/>
      <c r="N78" s="55">
        <f>SUM(L78:M78)</f>
        <v>79.857142857142861</v>
      </c>
      <c r="O78" s="32"/>
      <c r="P78" s="91"/>
    </row>
    <row r="79" spans="1:16" ht="18.75" x14ac:dyDescent="0.3">
      <c r="A79" s="7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69"/>
      <c r="O79" s="69"/>
      <c r="P79" s="69"/>
    </row>
    <row r="80" spans="1:16" ht="18.75" x14ac:dyDescent="0.3">
      <c r="A80" s="70"/>
      <c r="B80" s="35" t="s">
        <v>28</v>
      </c>
      <c r="C80" s="35"/>
      <c r="D80" s="35"/>
      <c r="E80" s="35"/>
      <c r="F80" s="35"/>
      <c r="G80" s="35"/>
      <c r="H80" s="35"/>
      <c r="I80" s="35"/>
      <c r="J80" s="18"/>
      <c r="K80" s="18"/>
      <c r="L80" s="18"/>
      <c r="M80" s="98"/>
      <c r="N80" s="69"/>
      <c r="O80" s="69"/>
      <c r="P80" s="69"/>
    </row>
    <row r="81" spans="2:13" ht="18.75" x14ac:dyDescent="0.3">
      <c r="B81" s="35" t="s">
        <v>27</v>
      </c>
      <c r="C81" s="35"/>
      <c r="D81" s="35"/>
      <c r="E81" s="35"/>
      <c r="F81" s="35"/>
      <c r="G81" s="35"/>
      <c r="H81" s="35"/>
      <c r="I81" s="35"/>
      <c r="J81" s="35"/>
      <c r="K81" s="18"/>
      <c r="L81" s="18"/>
      <c r="M81" s="90"/>
    </row>
    <row r="82" spans="2:13" ht="18.75" x14ac:dyDescent="0.3">
      <c r="B82" s="35" t="s">
        <v>30</v>
      </c>
      <c r="C82" s="35"/>
      <c r="D82" s="35"/>
      <c r="E82" s="35"/>
      <c r="F82" s="35"/>
      <c r="G82" s="35"/>
      <c r="H82" s="35"/>
      <c r="I82" s="35"/>
      <c r="J82" s="35"/>
      <c r="K82" s="35"/>
      <c r="L82" s="18"/>
      <c r="M82" s="90"/>
    </row>
    <row r="83" spans="2:13" ht="18.75" x14ac:dyDescent="0.3">
      <c r="B83" s="35" t="s">
        <v>29</v>
      </c>
      <c r="C83" s="35"/>
      <c r="D83" s="35"/>
      <c r="E83" s="35"/>
      <c r="F83" s="35"/>
      <c r="G83" s="35"/>
      <c r="H83" s="35"/>
      <c r="I83" s="35"/>
      <c r="J83" s="18"/>
      <c r="K83" s="18"/>
      <c r="L83" s="18"/>
      <c r="M83" s="90"/>
    </row>
    <row r="84" spans="2:13" ht="18.75" x14ac:dyDescent="0.3">
      <c r="B84" s="35" t="s">
        <v>120</v>
      </c>
      <c r="C84" s="35"/>
      <c r="D84" s="35"/>
      <c r="E84" s="35"/>
      <c r="F84" s="35"/>
      <c r="G84" s="35"/>
      <c r="H84" s="35"/>
      <c r="I84" s="35"/>
      <c r="J84" s="18"/>
      <c r="K84" s="18"/>
      <c r="L84" s="18"/>
      <c r="M84" s="90"/>
    </row>
    <row r="85" spans="2:13" ht="18.75" x14ac:dyDescent="0.3">
      <c r="B85" s="35" t="s">
        <v>125</v>
      </c>
      <c r="C85" s="35"/>
      <c r="D85" s="35"/>
      <c r="E85" s="35"/>
      <c r="F85" s="35"/>
      <c r="G85" s="35"/>
      <c r="H85" s="35"/>
      <c r="I85" s="35"/>
      <c r="J85" s="35"/>
      <c r="K85" s="35"/>
      <c r="L85" s="18"/>
      <c r="M85" s="39"/>
    </row>
    <row r="86" spans="2:13" ht="18.75" x14ac:dyDescent="0.3">
      <c r="B86" s="35" t="s">
        <v>129</v>
      </c>
      <c r="C86" s="35"/>
      <c r="D86" s="35"/>
      <c r="E86" s="35"/>
      <c r="F86" s="35"/>
      <c r="G86" s="35"/>
      <c r="H86" s="35"/>
      <c r="I86" s="35"/>
      <c r="J86" s="18"/>
      <c r="K86" s="18"/>
      <c r="L86" s="18"/>
    </row>
  </sheetData>
  <sortState ref="B5:P49">
    <sortCondition descending="1" ref="N5:N49"/>
  </sortState>
  <mergeCells count="10">
    <mergeCell ref="A1:P1"/>
    <mergeCell ref="A2:P2"/>
    <mergeCell ref="L3:P3"/>
    <mergeCell ref="I3:K3"/>
    <mergeCell ref="C3:H3"/>
    <mergeCell ref="A58:P58"/>
    <mergeCell ref="A59:P59"/>
    <mergeCell ref="C60:H60"/>
    <mergeCell ref="I60:K60"/>
    <mergeCell ref="L60:P60"/>
  </mergeCells>
  <phoneticPr fontId="5" type="noConversion"/>
  <pageMargins left="0.39370078740157483" right="0.19685039370078741" top="0.39370078740157483" bottom="0.39370078740157483" header="0.51181102362204722" footer="0.51181102362204722"/>
  <pageSetup paperSize="9" scale="87" fitToHeight="2" orientation="landscape" r:id="rId1"/>
  <headerFooter alignWithMargins="0"/>
  <rowBreaks count="2" manualBreakCount="2">
    <brk id="30" max="15" man="1"/>
    <brk id="57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tabSelected="1" view="pageBreakPreview" topLeftCell="A35" zoomScaleNormal="100" zoomScaleSheetLayoutView="100" workbookViewId="0">
      <selection activeCell="K48" sqref="K48"/>
    </sheetView>
  </sheetViews>
  <sheetFormatPr defaultRowHeight="12.75" x14ac:dyDescent="0.2"/>
  <cols>
    <col min="1" max="1" width="4.28515625" customWidth="1"/>
    <col min="2" max="2" width="41.42578125" customWidth="1"/>
    <col min="3" max="3" width="9.7109375" style="24" customWidth="1"/>
    <col min="4" max="6" width="9.7109375" customWidth="1"/>
    <col min="7" max="7" width="9.7109375" style="19" customWidth="1"/>
    <col min="8" max="9" width="9.7109375" customWidth="1"/>
    <col min="10" max="10" width="12.5703125" customWidth="1"/>
    <col min="11" max="11" width="9.85546875" customWidth="1"/>
    <col min="12" max="12" width="15.5703125" customWidth="1"/>
    <col min="13" max="13" width="10" customWidth="1"/>
    <col min="14" max="14" width="9.5703125" customWidth="1"/>
    <col min="15" max="15" width="7.7109375" customWidth="1"/>
  </cols>
  <sheetData>
    <row r="1" spans="1:14" ht="60.75" customHeight="1" x14ac:dyDescent="0.25">
      <c r="A1" s="260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5.75" x14ac:dyDescent="0.2">
      <c r="A2" s="273"/>
      <c r="B2" s="274"/>
      <c r="C2" s="275"/>
      <c r="D2" s="275"/>
      <c r="E2" s="275"/>
      <c r="F2" s="104"/>
      <c r="G2" s="275"/>
      <c r="H2" s="275"/>
      <c r="I2" s="275"/>
      <c r="J2" s="275"/>
      <c r="K2" s="275"/>
      <c r="L2" s="275"/>
      <c r="M2" s="275"/>
      <c r="N2" s="275"/>
    </row>
    <row r="3" spans="1:14" s="7" customFormat="1" ht="140.25" customHeight="1" x14ac:dyDescent="0.2">
      <c r="A3" s="273"/>
      <c r="B3" s="274"/>
      <c r="C3" s="105"/>
      <c r="D3" s="93"/>
      <c r="E3" s="93"/>
      <c r="F3" s="80"/>
      <c r="G3" s="86"/>
      <c r="H3" s="114"/>
      <c r="I3" s="85"/>
      <c r="J3" s="41"/>
      <c r="K3" s="41"/>
      <c r="L3" s="41"/>
      <c r="M3" s="41"/>
      <c r="N3" s="42"/>
    </row>
    <row r="4" spans="1:14" ht="15.75" x14ac:dyDescent="0.25">
      <c r="A4" s="61"/>
      <c r="B4" s="157"/>
      <c r="C4" s="118"/>
      <c r="D4" s="118"/>
      <c r="E4" s="118"/>
      <c r="F4" s="118"/>
      <c r="G4" s="118"/>
      <c r="H4" s="118"/>
      <c r="I4" s="118"/>
      <c r="J4" s="53"/>
      <c r="K4" s="52"/>
      <c r="L4" s="53"/>
      <c r="M4" s="44"/>
      <c r="N4" s="20"/>
    </row>
    <row r="5" spans="1:14" ht="15.75" x14ac:dyDescent="0.25">
      <c r="A5" s="61"/>
      <c r="B5" s="157"/>
      <c r="C5" s="118"/>
      <c r="D5" s="118"/>
      <c r="E5" s="118"/>
      <c r="F5" s="118"/>
      <c r="G5" s="118"/>
      <c r="H5" s="118"/>
      <c r="I5" s="118"/>
      <c r="J5" s="73"/>
      <c r="K5" s="53"/>
      <c r="L5" s="53"/>
      <c r="M5" s="30"/>
      <c r="N5" s="20"/>
    </row>
    <row r="6" spans="1:14" s="6" customFormat="1" ht="18" customHeight="1" x14ac:dyDescent="0.25">
      <c r="A6" s="60"/>
      <c r="B6" s="152"/>
      <c r="C6" s="119"/>
      <c r="D6" s="119"/>
      <c r="E6" s="119"/>
      <c r="F6" s="119"/>
      <c r="G6" s="119"/>
      <c r="H6" s="119"/>
      <c r="I6" s="119"/>
      <c r="J6" s="73"/>
      <c r="K6" s="73"/>
      <c r="L6" s="53"/>
      <c r="M6" s="31"/>
      <c r="N6" s="20"/>
    </row>
    <row r="7" spans="1:14" s="6" customFormat="1" ht="15.75" x14ac:dyDescent="0.25">
      <c r="A7" s="60"/>
      <c r="B7" s="157"/>
      <c r="C7" s="119"/>
      <c r="D7" s="119"/>
      <c r="E7" s="119"/>
      <c r="F7" s="119"/>
      <c r="G7" s="119"/>
      <c r="H7" s="119"/>
      <c r="I7" s="119"/>
      <c r="J7" s="53"/>
      <c r="K7" s="73"/>
      <c r="L7" s="53"/>
      <c r="M7" s="31"/>
      <c r="N7" s="20"/>
    </row>
    <row r="8" spans="1:14" s="6" customFormat="1" ht="15.75" x14ac:dyDescent="0.25">
      <c r="A8" s="60"/>
      <c r="B8" s="157"/>
      <c r="C8" s="119"/>
      <c r="D8" s="119"/>
      <c r="E8" s="119"/>
      <c r="F8" s="119"/>
      <c r="G8" s="119"/>
      <c r="H8" s="119"/>
      <c r="I8" s="119"/>
      <c r="J8" s="53"/>
      <c r="K8" s="53"/>
      <c r="L8" s="53"/>
      <c r="M8" s="30"/>
      <c r="N8" s="20"/>
    </row>
    <row r="9" spans="1:14" ht="17.25" customHeight="1" x14ac:dyDescent="0.25">
      <c r="A9" s="61"/>
      <c r="B9" s="157"/>
      <c r="C9" s="119"/>
      <c r="D9" s="119"/>
      <c r="E9" s="119"/>
      <c r="F9" s="119"/>
      <c r="G9" s="119"/>
      <c r="H9" s="119"/>
      <c r="I9" s="119"/>
      <c r="J9" s="73"/>
      <c r="K9" s="53"/>
      <c r="L9" s="53"/>
      <c r="M9" s="30"/>
      <c r="N9" s="20"/>
    </row>
    <row r="10" spans="1:14" ht="21" customHeight="1" x14ac:dyDescent="0.25">
      <c r="A10" s="54"/>
      <c r="B10" s="157"/>
      <c r="C10" s="119"/>
      <c r="D10" s="119"/>
      <c r="E10" s="119"/>
      <c r="F10" s="119"/>
      <c r="G10" s="119"/>
      <c r="H10" s="119"/>
      <c r="I10" s="119"/>
      <c r="J10" s="53"/>
      <c r="K10" s="53"/>
      <c r="L10" s="53"/>
      <c r="M10" s="30"/>
      <c r="N10" s="20"/>
    </row>
    <row r="11" spans="1:14" ht="15.75" x14ac:dyDescent="0.25">
      <c r="A11" s="60"/>
      <c r="B11" s="165"/>
      <c r="C11" s="118"/>
      <c r="D11" s="164"/>
      <c r="E11" s="118"/>
      <c r="F11" s="118"/>
      <c r="G11" s="118"/>
      <c r="H11" s="118"/>
      <c r="I11" s="118"/>
      <c r="J11" s="53"/>
      <c r="K11" s="53"/>
      <c r="L11" s="53"/>
      <c r="M11" s="30"/>
      <c r="N11" s="20"/>
    </row>
    <row r="12" spans="1:14" ht="15.75" x14ac:dyDescent="0.25">
      <c r="A12" s="54"/>
      <c r="B12" s="157"/>
      <c r="C12" s="118"/>
      <c r="D12" s="200"/>
      <c r="E12" s="118"/>
      <c r="F12" s="118"/>
      <c r="G12" s="118"/>
      <c r="H12" s="118"/>
      <c r="I12" s="118"/>
      <c r="J12" s="73"/>
      <c r="K12" s="73"/>
      <c r="L12" s="53"/>
      <c r="M12" s="31"/>
      <c r="N12" s="20"/>
    </row>
    <row r="13" spans="1:14" ht="18" customHeight="1" x14ac:dyDescent="0.25">
      <c r="A13" s="60"/>
      <c r="B13" s="157"/>
      <c r="C13" s="118"/>
      <c r="D13" s="118"/>
      <c r="E13" s="118"/>
      <c r="F13" s="118"/>
      <c r="G13" s="118"/>
      <c r="H13" s="118"/>
      <c r="I13" s="118"/>
      <c r="J13" s="55"/>
      <c r="K13" s="55"/>
      <c r="L13" s="55"/>
      <c r="M13" s="38"/>
      <c r="N13" s="20"/>
    </row>
    <row r="14" spans="1:14" s="5" customFormat="1" ht="15.75" x14ac:dyDescent="0.25">
      <c r="A14" s="61"/>
      <c r="B14" s="157"/>
      <c r="C14" s="118"/>
      <c r="D14" s="200"/>
      <c r="E14" s="200"/>
      <c r="F14" s="200"/>
      <c r="G14" s="200"/>
      <c r="H14" s="200"/>
      <c r="I14" s="118"/>
      <c r="J14" s="53"/>
      <c r="K14" s="73"/>
      <c r="L14" s="53"/>
      <c r="M14" s="31"/>
      <c r="N14" s="20"/>
    </row>
    <row r="15" spans="1:14" s="5" customFormat="1" ht="15.75" x14ac:dyDescent="0.25">
      <c r="A15" s="54"/>
      <c r="B15" s="157"/>
      <c r="C15" s="119"/>
      <c r="D15" s="201"/>
      <c r="E15" s="201"/>
      <c r="F15" s="201"/>
      <c r="G15" s="201"/>
      <c r="H15" s="201"/>
      <c r="I15" s="119"/>
      <c r="J15" s="53"/>
      <c r="K15" s="53"/>
      <c r="L15" s="53"/>
      <c r="M15" s="30"/>
      <c r="N15" s="20"/>
    </row>
    <row r="16" spans="1:14" ht="15.75" x14ac:dyDescent="0.25">
      <c r="A16" s="61"/>
      <c r="B16" s="157"/>
      <c r="C16" s="118"/>
      <c r="D16" s="200"/>
      <c r="E16" s="200"/>
      <c r="F16" s="200"/>
      <c r="G16" s="200"/>
      <c r="H16" s="200"/>
      <c r="I16" s="118"/>
      <c r="J16" s="53"/>
      <c r="K16" s="53"/>
      <c r="L16" s="53"/>
      <c r="M16" s="30"/>
      <c r="N16" s="20"/>
    </row>
    <row r="17" spans="1:14" ht="15.75" x14ac:dyDescent="0.25">
      <c r="A17" s="54"/>
      <c r="B17" s="157"/>
      <c r="C17" s="118"/>
      <c r="D17" s="200"/>
      <c r="E17" s="200"/>
      <c r="F17" s="200"/>
      <c r="G17" s="200"/>
      <c r="H17" s="200"/>
      <c r="I17" s="118"/>
      <c r="J17" s="53"/>
      <c r="K17" s="73"/>
      <c r="L17" s="53"/>
      <c r="M17" s="30"/>
      <c r="N17" s="20"/>
    </row>
    <row r="18" spans="1:14" ht="15.75" x14ac:dyDescent="0.25">
      <c r="A18" s="61"/>
      <c r="B18" s="157"/>
      <c r="C18" s="119"/>
      <c r="D18" s="201"/>
      <c r="E18" s="201"/>
      <c r="F18" s="201"/>
      <c r="G18" s="201"/>
      <c r="H18" s="201"/>
      <c r="I18" s="119"/>
      <c r="J18" s="53"/>
      <c r="K18" s="53"/>
      <c r="L18" s="53"/>
      <c r="M18" s="30"/>
      <c r="N18" s="20"/>
    </row>
    <row r="19" spans="1:14" ht="15.75" x14ac:dyDescent="0.25">
      <c r="A19" s="54"/>
      <c r="B19" s="157"/>
      <c r="C19" s="118"/>
      <c r="D19" s="200"/>
      <c r="E19" s="200"/>
      <c r="F19" s="200"/>
      <c r="G19" s="200"/>
      <c r="H19" s="200"/>
      <c r="I19" s="118"/>
      <c r="J19" s="53"/>
      <c r="K19" s="73"/>
      <c r="L19" s="53"/>
      <c r="M19" s="30"/>
      <c r="N19" s="20"/>
    </row>
    <row r="20" spans="1:14" ht="15.75" x14ac:dyDescent="0.25">
      <c r="A20" s="54"/>
      <c r="B20" s="157"/>
      <c r="C20" s="118"/>
      <c r="D20" s="200"/>
      <c r="E20" s="200"/>
      <c r="F20" s="200"/>
      <c r="G20" s="200"/>
      <c r="H20" s="200"/>
      <c r="I20" s="118"/>
      <c r="J20" s="73"/>
      <c r="K20" s="73"/>
      <c r="L20" s="53"/>
      <c r="M20" s="31"/>
      <c r="N20" s="20"/>
    </row>
    <row r="21" spans="1:14" ht="15.75" x14ac:dyDescent="0.25">
      <c r="A21" s="54"/>
      <c r="B21" s="157"/>
      <c r="C21" s="118"/>
      <c r="D21" s="200"/>
      <c r="E21" s="200"/>
      <c r="F21" s="200"/>
      <c r="G21" s="200"/>
      <c r="H21" s="200"/>
      <c r="I21" s="118"/>
      <c r="J21" s="73"/>
      <c r="K21" s="53"/>
      <c r="L21" s="53"/>
      <c r="M21" s="30"/>
      <c r="N21" s="20"/>
    </row>
    <row r="22" spans="1:14" ht="15.75" x14ac:dyDescent="0.25">
      <c r="A22" s="60"/>
      <c r="B22" s="165"/>
      <c r="C22" s="200"/>
      <c r="D22" s="200"/>
      <c r="E22" s="200"/>
      <c r="F22" s="200"/>
      <c r="G22" s="200"/>
      <c r="H22" s="200"/>
      <c r="I22" s="118"/>
      <c r="J22" s="53"/>
      <c r="K22" s="53"/>
      <c r="L22" s="53"/>
      <c r="M22" s="30"/>
      <c r="N22" s="20"/>
    </row>
    <row r="23" spans="1:14" ht="15.75" x14ac:dyDescent="0.25">
      <c r="A23" s="61"/>
      <c r="B23" s="152"/>
      <c r="C23" s="200"/>
      <c r="D23" s="200"/>
      <c r="E23" s="200"/>
      <c r="F23" s="200"/>
      <c r="G23" s="200"/>
      <c r="H23" s="200"/>
      <c r="I23" s="118"/>
      <c r="J23" s="53"/>
      <c r="K23" s="53"/>
      <c r="L23" s="53"/>
      <c r="M23" s="30"/>
      <c r="N23" s="20"/>
    </row>
    <row r="24" spans="1:14" s="12" customFormat="1" ht="15.75" x14ac:dyDescent="0.25">
      <c r="A24" s="60"/>
      <c r="B24" s="157"/>
      <c r="C24" s="200"/>
      <c r="D24" s="200"/>
      <c r="E24" s="200"/>
      <c r="F24" s="200"/>
      <c r="G24" s="200"/>
      <c r="H24" s="200"/>
      <c r="I24" s="118"/>
      <c r="J24" s="53"/>
      <c r="K24" s="73"/>
      <c r="L24" s="53"/>
      <c r="M24" s="31"/>
      <c r="N24" s="20"/>
    </row>
    <row r="25" spans="1:14" ht="15.75" x14ac:dyDescent="0.25">
      <c r="A25" s="61"/>
      <c r="B25" s="157"/>
      <c r="C25" s="164"/>
      <c r="D25" s="200"/>
      <c r="E25" s="200"/>
      <c r="F25" s="200"/>
      <c r="G25" s="200"/>
      <c r="H25" s="200"/>
      <c r="I25" s="118"/>
      <c r="J25" s="73"/>
      <c r="K25" s="73"/>
      <c r="L25" s="53"/>
      <c r="M25" s="31"/>
      <c r="N25" s="20"/>
    </row>
    <row r="26" spans="1:14" ht="15" x14ac:dyDescent="0.2">
      <c r="A26" s="28"/>
      <c r="B26" s="28"/>
      <c r="C26" s="3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8" customHeight="1" x14ac:dyDescent="0.3">
      <c r="B27" s="35"/>
      <c r="C27" s="35"/>
      <c r="D27" s="35"/>
      <c r="E27" s="35"/>
      <c r="F27" s="35"/>
      <c r="G27" s="35"/>
      <c r="H27" s="35"/>
      <c r="I27" s="35"/>
      <c r="J27" s="18"/>
      <c r="K27" s="18"/>
      <c r="L27" s="17"/>
    </row>
    <row r="28" spans="1:14" ht="18.75" x14ac:dyDescent="0.3">
      <c r="B28" s="35"/>
      <c r="C28" s="35"/>
      <c r="D28" s="35"/>
      <c r="E28" s="35"/>
      <c r="F28" s="35"/>
      <c r="G28" s="35"/>
      <c r="H28" s="35"/>
      <c r="I28" s="35"/>
      <c r="J28" s="18"/>
      <c r="K28" s="18"/>
      <c r="L28" s="17"/>
      <c r="M28" s="84"/>
      <c r="N28" s="84"/>
    </row>
    <row r="29" spans="1:14" ht="21.75" customHeight="1" x14ac:dyDescent="0.3">
      <c r="B29" s="35"/>
      <c r="C29" s="35"/>
      <c r="D29" s="35"/>
      <c r="E29" s="35"/>
      <c r="F29" s="35"/>
      <c r="G29" s="35"/>
      <c r="H29" s="35"/>
      <c r="I29" s="35"/>
      <c r="J29" s="35"/>
      <c r="K29" s="18"/>
      <c r="L29" s="17"/>
      <c r="M29" s="84"/>
      <c r="N29" s="84"/>
    </row>
    <row r="30" spans="1:14" ht="18.75" x14ac:dyDescent="0.3">
      <c r="B30" s="35"/>
      <c r="C30" s="35"/>
      <c r="D30" s="35"/>
      <c r="E30" s="35"/>
      <c r="F30" s="35"/>
      <c r="G30" s="35"/>
      <c r="H30" s="35"/>
      <c r="I30" s="35"/>
      <c r="J30" s="18"/>
      <c r="K30" s="18"/>
      <c r="L30" s="17"/>
      <c r="M30" s="35"/>
      <c r="N30" s="35"/>
    </row>
    <row r="31" spans="1:14" ht="18.75" x14ac:dyDescent="0.3">
      <c r="B31" s="35"/>
      <c r="C31" s="35"/>
      <c r="D31" s="35"/>
      <c r="E31" s="35"/>
      <c r="F31" s="35"/>
      <c r="G31" s="35"/>
      <c r="H31" s="35"/>
      <c r="I31" s="35"/>
      <c r="J31" s="18"/>
      <c r="K31" s="18"/>
      <c r="L31" s="17"/>
      <c r="M31" s="35"/>
      <c r="N31" s="35"/>
    </row>
    <row r="32" spans="1:14" ht="18.75" x14ac:dyDescent="0.3">
      <c r="B32" s="35"/>
      <c r="C32" s="35"/>
      <c r="D32" s="35"/>
      <c r="E32" s="35"/>
      <c r="F32" s="35"/>
      <c r="G32" s="35"/>
      <c r="H32" s="35"/>
      <c r="I32" s="35"/>
      <c r="J32" s="35"/>
      <c r="K32" s="18"/>
      <c r="L32" s="17"/>
      <c r="M32" s="35"/>
      <c r="N32" s="35"/>
    </row>
    <row r="33" spans="1:14" ht="18.75" x14ac:dyDescent="0.3">
      <c r="B33" s="35"/>
      <c r="C33" s="35"/>
      <c r="D33" s="35"/>
      <c r="E33" s="35"/>
      <c r="F33" s="35"/>
      <c r="G33" s="35"/>
      <c r="H33" s="35"/>
      <c r="I33" s="35"/>
      <c r="J33" s="18"/>
      <c r="K33" s="18"/>
      <c r="L33" s="17"/>
      <c r="M33" s="35"/>
      <c r="N33" s="35"/>
    </row>
    <row r="34" spans="1:14" ht="54" customHeight="1" x14ac:dyDescent="0.25">
      <c r="A34" s="260" t="s">
        <v>56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</row>
    <row r="35" spans="1:14" ht="15.75" x14ac:dyDescent="0.2">
      <c r="A35" s="273" t="s">
        <v>2</v>
      </c>
      <c r="B35" s="274" t="s">
        <v>3</v>
      </c>
      <c r="C35" s="275" t="s">
        <v>10</v>
      </c>
      <c r="D35" s="275"/>
      <c r="E35" s="275"/>
      <c r="F35" s="195" t="s">
        <v>19</v>
      </c>
      <c r="G35" s="275" t="s">
        <v>0</v>
      </c>
      <c r="H35" s="275"/>
      <c r="I35" s="275"/>
      <c r="J35" s="275" t="s">
        <v>1</v>
      </c>
      <c r="K35" s="275"/>
      <c r="L35" s="275"/>
      <c r="M35" s="275"/>
      <c r="N35" s="275"/>
    </row>
    <row r="36" spans="1:14" ht="123" x14ac:dyDescent="0.2">
      <c r="A36" s="273"/>
      <c r="B36" s="274"/>
      <c r="C36" s="178" t="s">
        <v>57</v>
      </c>
      <c r="D36" s="93" t="s">
        <v>58</v>
      </c>
      <c r="E36" s="93" t="s">
        <v>59</v>
      </c>
      <c r="F36" s="80" t="s">
        <v>60</v>
      </c>
      <c r="G36" s="86" t="s">
        <v>61</v>
      </c>
      <c r="H36" s="114" t="s">
        <v>60</v>
      </c>
      <c r="I36" s="85" t="s">
        <v>62</v>
      </c>
      <c r="J36" s="116" t="s">
        <v>4</v>
      </c>
      <c r="K36" s="116" t="s">
        <v>11</v>
      </c>
      <c r="L36" s="116" t="s">
        <v>12</v>
      </c>
      <c r="M36" s="116" t="s">
        <v>13</v>
      </c>
      <c r="N36" s="42" t="s">
        <v>6</v>
      </c>
    </row>
    <row r="37" spans="1:14" ht="27" customHeight="1" x14ac:dyDescent="0.25">
      <c r="A37" s="61">
        <v>1</v>
      </c>
      <c r="B37" s="157" t="s">
        <v>119</v>
      </c>
      <c r="C37" s="118">
        <v>92</v>
      </c>
      <c r="D37" s="118">
        <v>92</v>
      </c>
      <c r="E37" s="118">
        <v>92</v>
      </c>
      <c r="F37" s="118">
        <v>98</v>
      </c>
      <c r="G37" s="118">
        <v>92</v>
      </c>
      <c r="H37" s="118">
        <v>96</v>
      </c>
      <c r="I37" s="118">
        <v>92</v>
      </c>
      <c r="J37" s="53">
        <f t="shared" ref="J37:J44" si="0">AVERAGE(C37:I37)</f>
        <v>93.428571428571431</v>
      </c>
      <c r="K37" s="52"/>
      <c r="L37" s="53">
        <f t="shared" ref="L37:L44" si="1">SUM(J37:K37)</f>
        <v>93.428571428571431</v>
      </c>
      <c r="M37" s="44"/>
      <c r="N37" s="20" t="s">
        <v>122</v>
      </c>
    </row>
    <row r="38" spans="1:14" ht="27" customHeight="1" x14ac:dyDescent="0.25">
      <c r="A38" s="61">
        <v>2</v>
      </c>
      <c r="B38" s="157" t="s">
        <v>118</v>
      </c>
      <c r="C38" s="118">
        <v>92</v>
      </c>
      <c r="D38" s="118">
        <v>92</v>
      </c>
      <c r="E38" s="118">
        <v>92</v>
      </c>
      <c r="F38" s="118">
        <v>92</v>
      </c>
      <c r="G38" s="118">
        <v>92</v>
      </c>
      <c r="H38" s="118">
        <v>92</v>
      </c>
      <c r="I38" s="118">
        <v>93</v>
      </c>
      <c r="J38" s="73">
        <f t="shared" si="0"/>
        <v>92.142857142857139</v>
      </c>
      <c r="K38" s="53"/>
      <c r="L38" s="53">
        <f t="shared" si="1"/>
        <v>92.142857142857139</v>
      </c>
      <c r="M38" s="30"/>
      <c r="N38" s="20" t="s">
        <v>122</v>
      </c>
    </row>
    <row r="39" spans="1:14" ht="27" customHeight="1" x14ac:dyDescent="0.25">
      <c r="A39" s="60">
        <v>3</v>
      </c>
      <c r="B39" s="152" t="s">
        <v>113</v>
      </c>
      <c r="C39" s="119">
        <v>92</v>
      </c>
      <c r="D39" s="119">
        <v>94</v>
      </c>
      <c r="E39" s="119">
        <v>94</v>
      </c>
      <c r="F39" s="119">
        <v>90</v>
      </c>
      <c r="G39" s="119">
        <v>90</v>
      </c>
      <c r="H39" s="119">
        <v>90</v>
      </c>
      <c r="I39" s="119">
        <v>91</v>
      </c>
      <c r="J39" s="73">
        <f t="shared" si="0"/>
        <v>91.571428571428569</v>
      </c>
      <c r="K39" s="73"/>
      <c r="L39" s="53">
        <f t="shared" si="1"/>
        <v>91.571428571428569</v>
      </c>
      <c r="M39" s="31"/>
      <c r="N39" s="20" t="s">
        <v>122</v>
      </c>
    </row>
    <row r="40" spans="1:14" ht="27" customHeight="1" x14ac:dyDescent="0.25">
      <c r="A40" s="60">
        <v>4</v>
      </c>
      <c r="B40" s="157" t="s">
        <v>115</v>
      </c>
      <c r="C40" s="119">
        <v>82</v>
      </c>
      <c r="D40" s="119">
        <v>94</v>
      </c>
      <c r="E40" s="119">
        <v>94</v>
      </c>
      <c r="F40" s="119">
        <v>92</v>
      </c>
      <c r="G40" s="119">
        <v>80</v>
      </c>
      <c r="H40" s="119">
        <v>92</v>
      </c>
      <c r="I40" s="119">
        <v>90</v>
      </c>
      <c r="J40" s="53">
        <f t="shared" si="0"/>
        <v>89.142857142857139</v>
      </c>
      <c r="K40" s="73"/>
      <c r="L40" s="53">
        <f t="shared" si="1"/>
        <v>89.142857142857139</v>
      </c>
      <c r="M40" s="31"/>
      <c r="N40" s="20"/>
    </row>
    <row r="41" spans="1:14" ht="27" customHeight="1" x14ac:dyDescent="0.25">
      <c r="A41" s="60">
        <v>5</v>
      </c>
      <c r="B41" s="157" t="s">
        <v>114</v>
      </c>
      <c r="C41" s="119">
        <v>92</v>
      </c>
      <c r="D41" s="119">
        <v>94</v>
      </c>
      <c r="E41" s="119">
        <v>94</v>
      </c>
      <c r="F41" s="119">
        <v>80</v>
      </c>
      <c r="G41" s="119">
        <v>90</v>
      </c>
      <c r="H41" s="119">
        <v>82</v>
      </c>
      <c r="I41" s="119">
        <v>90</v>
      </c>
      <c r="J41" s="53">
        <f t="shared" si="0"/>
        <v>88.857142857142861</v>
      </c>
      <c r="K41" s="53"/>
      <c r="L41" s="53">
        <f t="shared" si="1"/>
        <v>88.857142857142861</v>
      </c>
      <c r="M41" s="30"/>
      <c r="N41" s="20"/>
    </row>
    <row r="42" spans="1:14" ht="27" customHeight="1" x14ac:dyDescent="0.25">
      <c r="A42" s="61">
        <v>6</v>
      </c>
      <c r="B42" s="157" t="s">
        <v>117</v>
      </c>
      <c r="C42" s="119">
        <v>80</v>
      </c>
      <c r="D42" s="119">
        <v>84</v>
      </c>
      <c r="E42" s="119">
        <v>80</v>
      </c>
      <c r="F42" s="119">
        <v>86</v>
      </c>
      <c r="G42" s="119">
        <v>80</v>
      </c>
      <c r="H42" s="119">
        <v>86</v>
      </c>
      <c r="I42" s="119">
        <v>92</v>
      </c>
      <c r="J42" s="73">
        <f t="shared" si="0"/>
        <v>84</v>
      </c>
      <c r="K42" s="53"/>
      <c r="L42" s="53">
        <f t="shared" si="1"/>
        <v>84</v>
      </c>
      <c r="M42" s="30"/>
      <c r="N42" s="20"/>
    </row>
    <row r="43" spans="1:14" ht="27" customHeight="1" x14ac:dyDescent="0.25">
      <c r="A43" s="54">
        <v>7</v>
      </c>
      <c r="B43" s="157" t="s">
        <v>116</v>
      </c>
      <c r="C43" s="119">
        <v>78</v>
      </c>
      <c r="D43" s="119">
        <v>84</v>
      </c>
      <c r="E43" s="119">
        <v>80</v>
      </c>
      <c r="F43" s="119">
        <v>86</v>
      </c>
      <c r="G43" s="119">
        <v>80</v>
      </c>
      <c r="H43" s="119">
        <v>86</v>
      </c>
      <c r="I43" s="119">
        <v>90</v>
      </c>
      <c r="J43" s="53">
        <f t="shared" si="0"/>
        <v>83.428571428571431</v>
      </c>
      <c r="K43" s="53"/>
      <c r="L43" s="53">
        <f t="shared" si="1"/>
        <v>83.428571428571431</v>
      </c>
      <c r="M43" s="30"/>
      <c r="N43" s="20"/>
    </row>
    <row r="44" spans="1:14" ht="27" customHeight="1" x14ac:dyDescent="0.25">
      <c r="A44" s="175">
        <v>8</v>
      </c>
      <c r="B44" s="165" t="s">
        <v>112</v>
      </c>
      <c r="C44" s="118">
        <v>92</v>
      </c>
      <c r="D44" s="164">
        <v>66</v>
      </c>
      <c r="E44" s="118">
        <v>94</v>
      </c>
      <c r="F44" s="118">
        <v>80</v>
      </c>
      <c r="G44" s="118">
        <v>64</v>
      </c>
      <c r="H44" s="118">
        <v>80</v>
      </c>
      <c r="I44" s="118">
        <v>92</v>
      </c>
      <c r="J44" s="53">
        <f t="shared" si="0"/>
        <v>81.142857142857139</v>
      </c>
      <c r="K44" s="53"/>
      <c r="L44" s="53">
        <f t="shared" si="1"/>
        <v>81.142857142857139</v>
      </c>
      <c r="M44" s="30"/>
      <c r="N44" s="20"/>
    </row>
    <row r="45" spans="1:14" ht="15" x14ac:dyDescent="0.2">
      <c r="A45" s="28"/>
      <c r="B45" s="28"/>
      <c r="C45" s="3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ht="18.75" x14ac:dyDescent="0.3">
      <c r="B46" s="35" t="s">
        <v>28</v>
      </c>
      <c r="C46" s="35"/>
      <c r="D46" s="35"/>
      <c r="E46" s="35"/>
      <c r="F46" s="35"/>
      <c r="G46" s="35"/>
      <c r="H46" s="35"/>
      <c r="I46" s="35"/>
      <c r="J46" s="18"/>
      <c r="K46" s="18"/>
      <c r="L46" s="17"/>
    </row>
    <row r="47" spans="1:14" ht="18.75" x14ac:dyDescent="0.3">
      <c r="B47" s="35" t="s">
        <v>27</v>
      </c>
      <c r="C47" s="35"/>
      <c r="D47" s="35"/>
      <c r="E47" s="35"/>
      <c r="F47" s="35"/>
      <c r="G47" s="35"/>
      <c r="H47" s="35"/>
      <c r="I47" s="35"/>
      <c r="J47" s="18"/>
      <c r="K47" s="18"/>
      <c r="L47" s="17"/>
      <c r="M47" s="84"/>
      <c r="N47" s="84"/>
    </row>
    <row r="48" spans="1:14" ht="18.75" x14ac:dyDescent="0.3">
      <c r="B48" s="35" t="s">
        <v>30</v>
      </c>
      <c r="C48" s="35"/>
      <c r="D48" s="35"/>
      <c r="E48" s="35"/>
      <c r="F48" s="35"/>
      <c r="G48" s="35"/>
      <c r="H48" s="35"/>
      <c r="I48" s="35"/>
      <c r="J48" s="35"/>
      <c r="K48" s="18"/>
      <c r="L48" s="17"/>
      <c r="M48" s="84"/>
      <c r="N48" s="84"/>
    </row>
    <row r="49" spans="2:14" ht="18.75" x14ac:dyDescent="0.3">
      <c r="B49" s="35" t="s">
        <v>29</v>
      </c>
      <c r="C49" s="35"/>
      <c r="D49" s="35"/>
      <c r="E49" s="35"/>
      <c r="F49" s="35"/>
      <c r="G49" s="35"/>
      <c r="H49" s="35"/>
      <c r="I49" s="35"/>
      <c r="J49" s="18"/>
      <c r="K49" s="18"/>
      <c r="L49" s="17"/>
      <c r="M49" s="35"/>
      <c r="N49" s="35"/>
    </row>
    <row r="50" spans="2:14" ht="18.75" x14ac:dyDescent="0.3">
      <c r="B50" s="35" t="s">
        <v>120</v>
      </c>
      <c r="C50" s="35"/>
      <c r="D50" s="35"/>
      <c r="E50" s="35"/>
      <c r="F50" s="35"/>
      <c r="G50" s="35"/>
      <c r="H50" s="35"/>
      <c r="I50" s="35"/>
      <c r="J50" s="18"/>
      <c r="K50" s="18"/>
      <c r="L50" s="17"/>
      <c r="M50" s="35"/>
      <c r="N50" s="35"/>
    </row>
    <row r="51" spans="2:14" ht="18.75" x14ac:dyDescent="0.3">
      <c r="B51" s="35" t="s">
        <v>125</v>
      </c>
      <c r="C51" s="35"/>
      <c r="D51" s="35"/>
      <c r="E51" s="35"/>
      <c r="F51" s="35"/>
      <c r="G51" s="35"/>
      <c r="H51" s="35"/>
      <c r="I51" s="35"/>
      <c r="J51" s="35"/>
      <c r="K51" s="18"/>
      <c r="L51" s="17"/>
      <c r="M51" s="35"/>
      <c r="N51" s="35"/>
    </row>
    <row r="52" spans="2:14" ht="18.75" x14ac:dyDescent="0.3">
      <c r="B52" s="35" t="s">
        <v>129</v>
      </c>
      <c r="C52" s="35"/>
      <c r="D52" s="35"/>
      <c r="E52" s="35"/>
      <c r="F52" s="35"/>
      <c r="G52" s="35"/>
      <c r="H52" s="35"/>
      <c r="I52" s="35"/>
      <c r="J52" s="18"/>
      <c r="K52" s="18"/>
      <c r="L52" s="17"/>
      <c r="M52" s="35"/>
      <c r="N52" s="35"/>
    </row>
  </sheetData>
  <sortState ref="B5:N25">
    <sortCondition descending="1" ref="L4:L25"/>
  </sortState>
  <mergeCells count="12">
    <mergeCell ref="J2:N2"/>
    <mergeCell ref="A1:N1"/>
    <mergeCell ref="A2:A3"/>
    <mergeCell ref="B2:B3"/>
    <mergeCell ref="C2:E2"/>
    <mergeCell ref="G2:I2"/>
    <mergeCell ref="A34:N34"/>
    <mergeCell ref="A35:A36"/>
    <mergeCell ref="B35:B36"/>
    <mergeCell ref="C35:E35"/>
    <mergeCell ref="G35:I35"/>
    <mergeCell ref="J35:N35"/>
  </mergeCells>
  <phoneticPr fontId="0" type="noConversion"/>
  <pageMargins left="0.59055118110236227" right="0.39370078740157483" top="0.59055118110236227" bottom="0.39370078740157483" header="0.39370078740157483" footer="0.31496062992125984"/>
  <pageSetup paperSize="9" scale="78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topLeftCell="A34" zoomScale="80" zoomScaleNormal="90" zoomScaleSheetLayoutView="80" workbookViewId="0">
      <selection activeCell="N42" sqref="N42"/>
    </sheetView>
  </sheetViews>
  <sheetFormatPr defaultRowHeight="12.75" x14ac:dyDescent="0.2"/>
  <cols>
    <col min="1" max="1" width="7.140625" customWidth="1"/>
    <col min="2" max="2" width="43.28515625" customWidth="1"/>
    <col min="3" max="3" width="9" customWidth="1"/>
    <col min="4" max="10" width="9.140625" style="8" customWidth="1"/>
    <col min="11" max="11" width="9.85546875" style="8" bestFit="1" customWidth="1"/>
    <col min="13" max="13" width="9.85546875" bestFit="1" customWidth="1"/>
    <col min="14" max="14" width="17.28515625" customWidth="1"/>
  </cols>
  <sheetData>
    <row r="1" spans="1:15" ht="38.25" customHeight="1" x14ac:dyDescent="0.25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30.75" customHeight="1" x14ac:dyDescent="0.25">
      <c r="A2" s="277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5" ht="15.75" customHeight="1" x14ac:dyDescent="0.25">
      <c r="A3" s="205"/>
      <c r="B3" s="184"/>
      <c r="C3" s="282"/>
      <c r="D3" s="280"/>
      <c r="E3" s="281"/>
      <c r="F3" s="281"/>
      <c r="G3" s="278"/>
      <c r="H3" s="279"/>
      <c r="I3" s="279"/>
      <c r="J3" s="280"/>
      <c r="K3" s="278"/>
      <c r="L3" s="279"/>
      <c r="M3" s="279"/>
      <c r="N3" s="279"/>
      <c r="O3" s="280"/>
    </row>
    <row r="4" spans="1:15" ht="171.75" customHeight="1" x14ac:dyDescent="0.2">
      <c r="A4" s="206"/>
      <c r="B4" s="185"/>
      <c r="C4" s="283"/>
      <c r="D4" s="207"/>
      <c r="E4" s="207"/>
      <c r="F4" s="207"/>
      <c r="G4" s="208"/>
      <c r="H4" s="209"/>
      <c r="I4" s="209"/>
      <c r="J4" s="209"/>
      <c r="K4" s="210"/>
      <c r="L4" s="210"/>
      <c r="M4" s="210"/>
      <c r="N4" s="210"/>
      <c r="O4" s="56"/>
    </row>
    <row r="5" spans="1:15" ht="18.600000000000001" customHeight="1" x14ac:dyDescent="0.25">
      <c r="A5" s="25"/>
      <c r="B5" s="211"/>
      <c r="C5" s="212"/>
      <c r="D5" s="200"/>
      <c r="E5" s="200"/>
      <c r="F5" s="200"/>
      <c r="G5" s="200"/>
      <c r="H5" s="200"/>
      <c r="I5" s="200"/>
      <c r="J5" s="200"/>
      <c r="K5" s="73"/>
      <c r="L5" s="29"/>
      <c r="M5" s="73"/>
      <c r="N5" s="29"/>
      <c r="O5" s="29"/>
    </row>
    <row r="6" spans="1:15" ht="18.600000000000001" customHeight="1" x14ac:dyDescent="0.25">
      <c r="A6" s="88"/>
      <c r="B6" s="213"/>
      <c r="C6" s="212"/>
      <c r="D6" s="200"/>
      <c r="E6" s="200"/>
      <c r="F6" s="200"/>
      <c r="G6" s="200"/>
      <c r="H6" s="200"/>
      <c r="I6" s="200"/>
      <c r="J6" s="200"/>
      <c r="K6" s="73"/>
      <c r="L6" s="29"/>
      <c r="M6" s="73"/>
      <c r="N6" s="29"/>
      <c r="O6" s="29"/>
    </row>
    <row r="7" spans="1:15" ht="18.600000000000001" customHeight="1" x14ac:dyDescent="0.3">
      <c r="A7" s="88"/>
      <c r="B7" s="214"/>
      <c r="C7" s="215"/>
      <c r="D7" s="200"/>
      <c r="E7" s="200"/>
      <c r="F7" s="200"/>
      <c r="G7" s="200"/>
      <c r="H7" s="200"/>
      <c r="I7" s="200"/>
      <c r="J7" s="200"/>
      <c r="K7" s="73"/>
      <c r="L7" s="29"/>
      <c r="M7" s="73"/>
      <c r="N7" s="29"/>
      <c r="O7" s="29"/>
    </row>
    <row r="8" spans="1:15" ht="18.600000000000001" customHeight="1" x14ac:dyDescent="0.3">
      <c r="A8" s="88"/>
      <c r="B8" s="216"/>
      <c r="C8" s="217"/>
      <c r="D8" s="200"/>
      <c r="E8" s="200"/>
      <c r="F8" s="200"/>
      <c r="G8" s="200"/>
      <c r="H8" s="200"/>
      <c r="I8" s="200"/>
      <c r="J8" s="200"/>
      <c r="K8" s="73"/>
      <c r="L8" s="29"/>
      <c r="M8" s="73"/>
      <c r="N8" s="77"/>
      <c r="O8" s="29"/>
    </row>
    <row r="9" spans="1:15" s="24" customFormat="1" ht="18.600000000000001" customHeight="1" x14ac:dyDescent="0.25">
      <c r="A9" s="88"/>
      <c r="B9" s="213"/>
      <c r="C9" s="212"/>
      <c r="D9" s="200"/>
      <c r="E9" s="200"/>
      <c r="F9" s="200"/>
      <c r="G9" s="200"/>
      <c r="H9" s="200"/>
      <c r="I9" s="200"/>
      <c r="J9" s="200"/>
      <c r="K9" s="73"/>
      <c r="L9" s="29"/>
      <c r="M9" s="73"/>
      <c r="N9" s="29"/>
      <c r="O9" s="29"/>
    </row>
    <row r="10" spans="1:15" ht="18.600000000000001" customHeight="1" x14ac:dyDescent="0.25">
      <c r="A10" s="88"/>
      <c r="B10" s="213"/>
      <c r="C10" s="212"/>
      <c r="D10" s="201"/>
      <c r="E10" s="201"/>
      <c r="F10" s="201"/>
      <c r="G10" s="201"/>
      <c r="H10" s="201"/>
      <c r="I10" s="201"/>
      <c r="J10" s="201"/>
      <c r="K10" s="73"/>
      <c r="L10" s="29"/>
      <c r="M10" s="73"/>
      <c r="N10" s="29"/>
      <c r="O10" s="29"/>
    </row>
    <row r="11" spans="1:15" ht="18.600000000000001" customHeight="1" x14ac:dyDescent="0.3">
      <c r="A11" s="88"/>
      <c r="B11" s="216"/>
      <c r="C11" s="217"/>
      <c r="D11" s="200"/>
      <c r="E11" s="200"/>
      <c r="F11" s="200"/>
      <c r="G11" s="200"/>
      <c r="H11" s="200"/>
      <c r="I11" s="200"/>
      <c r="J11" s="200"/>
      <c r="K11" s="73"/>
      <c r="L11" s="29"/>
      <c r="M11" s="73"/>
      <c r="N11" s="77"/>
      <c r="O11" s="29"/>
    </row>
    <row r="12" spans="1:15" ht="18.600000000000001" customHeight="1" x14ac:dyDescent="0.25">
      <c r="A12" s="88"/>
      <c r="B12" s="213"/>
      <c r="C12" s="212"/>
      <c r="D12" s="201"/>
      <c r="E12" s="201"/>
      <c r="F12" s="201"/>
      <c r="G12" s="201"/>
      <c r="H12" s="201"/>
      <c r="I12" s="201"/>
      <c r="J12" s="201"/>
      <c r="K12" s="73"/>
      <c r="L12" s="29"/>
      <c r="M12" s="73"/>
      <c r="N12" s="29"/>
      <c r="O12" s="29"/>
    </row>
    <row r="13" spans="1:15" ht="18.600000000000001" customHeight="1" x14ac:dyDescent="0.25">
      <c r="A13" s="88"/>
      <c r="B13" s="213"/>
      <c r="C13" s="212"/>
      <c r="D13" s="201"/>
      <c r="E13" s="201"/>
      <c r="F13" s="201"/>
      <c r="G13" s="201"/>
      <c r="H13" s="201"/>
      <c r="I13" s="201"/>
      <c r="J13" s="201"/>
      <c r="K13" s="73"/>
      <c r="L13" s="29"/>
      <c r="M13" s="73"/>
      <c r="N13" s="29"/>
      <c r="O13" s="29"/>
    </row>
    <row r="14" spans="1:15" ht="18.600000000000001" customHeight="1" x14ac:dyDescent="0.25">
      <c r="A14" s="88"/>
      <c r="B14" s="213"/>
      <c r="C14" s="212"/>
      <c r="D14" s="201"/>
      <c r="E14" s="201"/>
      <c r="F14" s="201"/>
      <c r="G14" s="201"/>
      <c r="H14" s="201"/>
      <c r="I14" s="201"/>
      <c r="J14" s="201"/>
      <c r="K14" s="73"/>
      <c r="L14" s="29"/>
      <c r="M14" s="73"/>
      <c r="N14" s="29"/>
      <c r="O14" s="29"/>
    </row>
    <row r="15" spans="1:15" ht="18.600000000000001" customHeight="1" x14ac:dyDescent="0.25">
      <c r="A15" s="88"/>
      <c r="B15" s="213"/>
      <c r="C15" s="212"/>
      <c r="D15" s="200"/>
      <c r="E15" s="200"/>
      <c r="F15" s="200"/>
      <c r="G15" s="200"/>
      <c r="H15" s="200"/>
      <c r="I15" s="200"/>
      <c r="J15" s="200"/>
      <c r="K15" s="73"/>
      <c r="L15" s="29"/>
      <c r="M15" s="73"/>
      <c r="N15" s="29"/>
      <c r="O15" s="29"/>
    </row>
    <row r="16" spans="1:15" ht="18.600000000000001" customHeight="1" x14ac:dyDescent="0.25">
      <c r="A16" s="88"/>
      <c r="B16" s="213"/>
      <c r="C16" s="212"/>
      <c r="D16" s="201"/>
      <c r="E16" s="201"/>
      <c r="F16" s="201"/>
      <c r="G16" s="201"/>
      <c r="H16" s="201"/>
      <c r="I16" s="201"/>
      <c r="J16" s="201"/>
      <c r="K16" s="73"/>
      <c r="L16" s="29"/>
      <c r="M16" s="73"/>
      <c r="N16" s="29"/>
      <c r="O16" s="29"/>
    </row>
    <row r="17" spans="1:17" ht="18.600000000000001" customHeight="1" x14ac:dyDescent="0.25">
      <c r="A17" s="88"/>
      <c r="B17" s="213"/>
      <c r="C17" s="212"/>
      <c r="D17" s="201"/>
      <c r="E17" s="201"/>
      <c r="F17" s="201"/>
      <c r="G17" s="201"/>
      <c r="H17" s="201"/>
      <c r="I17" s="201"/>
      <c r="J17" s="201"/>
      <c r="K17" s="73"/>
      <c r="L17" s="29"/>
      <c r="M17" s="73"/>
      <c r="N17" s="77"/>
      <c r="O17" s="29"/>
    </row>
    <row r="18" spans="1:17" ht="18.600000000000001" customHeight="1" x14ac:dyDescent="0.25">
      <c r="A18" s="88"/>
      <c r="B18" s="213"/>
      <c r="C18" s="212"/>
      <c r="D18" s="201"/>
      <c r="E18" s="201"/>
      <c r="F18" s="201"/>
      <c r="G18" s="201"/>
      <c r="H18" s="201"/>
      <c r="I18" s="201"/>
      <c r="J18" s="201"/>
      <c r="K18" s="73"/>
      <c r="L18" s="29"/>
      <c r="M18" s="73"/>
      <c r="N18" s="29"/>
      <c r="O18" s="29"/>
    </row>
    <row r="19" spans="1:17" ht="18.600000000000001" customHeight="1" x14ac:dyDescent="0.25">
      <c r="A19" s="88"/>
      <c r="B19" s="213"/>
      <c r="C19" s="212"/>
      <c r="D19" s="201"/>
      <c r="E19" s="201"/>
      <c r="F19" s="201"/>
      <c r="G19" s="201"/>
      <c r="H19" s="201"/>
      <c r="I19" s="201"/>
      <c r="J19" s="201"/>
      <c r="K19" s="73"/>
      <c r="L19" s="170"/>
      <c r="M19" s="218"/>
      <c r="N19" s="29"/>
      <c r="O19" s="29"/>
    </row>
    <row r="20" spans="1:17" ht="18.600000000000001" customHeight="1" x14ac:dyDescent="0.2">
      <c r="A20" s="88"/>
      <c r="B20" s="213"/>
      <c r="C20" s="212"/>
      <c r="D20" s="219"/>
      <c r="E20" s="219"/>
      <c r="F20" s="219"/>
      <c r="G20" s="219"/>
      <c r="H20" s="219"/>
      <c r="I20" s="219"/>
      <c r="J20" s="219"/>
      <c r="K20" s="73"/>
      <c r="L20" s="170"/>
      <c r="M20" s="218"/>
      <c r="N20" s="29"/>
      <c r="O20" s="29"/>
    </row>
    <row r="21" spans="1:17" ht="18.600000000000001" customHeight="1" x14ac:dyDescent="0.2">
      <c r="A21" s="88"/>
      <c r="B21" s="220"/>
      <c r="C21" s="212"/>
      <c r="D21" s="219"/>
      <c r="E21" s="219"/>
      <c r="F21" s="219"/>
      <c r="G21" s="219"/>
      <c r="H21" s="219"/>
      <c r="I21" s="219"/>
      <c r="J21" s="219"/>
      <c r="K21" s="73"/>
      <c r="L21" s="170"/>
      <c r="M21" s="218"/>
      <c r="N21" s="77"/>
      <c r="O21" s="29"/>
    </row>
    <row r="22" spans="1:17" ht="18.600000000000001" customHeight="1" x14ac:dyDescent="0.2">
      <c r="A22" s="88"/>
      <c r="B22" s="213"/>
      <c r="C22" s="212"/>
      <c r="D22" s="221"/>
      <c r="E22" s="222"/>
      <c r="F22" s="222"/>
      <c r="G22" s="222"/>
      <c r="H22" s="222"/>
      <c r="I22" s="222"/>
      <c r="J22" s="222"/>
      <c r="K22" s="73"/>
      <c r="L22" s="170"/>
      <c r="M22" s="218"/>
      <c r="N22" s="77"/>
      <c r="O22" s="29"/>
    </row>
    <row r="23" spans="1:17" ht="18.600000000000001" customHeight="1" x14ac:dyDescent="0.25">
      <c r="A23" s="88"/>
      <c r="B23" s="223"/>
      <c r="C23" s="212"/>
      <c r="D23" s="200"/>
      <c r="E23" s="224"/>
      <c r="F23" s="224"/>
      <c r="G23" s="224"/>
      <c r="H23" s="224"/>
      <c r="I23" s="224"/>
      <c r="J23" s="224"/>
      <c r="K23" s="73"/>
      <c r="L23" s="170"/>
      <c r="M23" s="218"/>
      <c r="N23" s="29"/>
      <c r="O23" s="29"/>
    </row>
    <row r="24" spans="1:17" ht="18.600000000000001" customHeight="1" x14ac:dyDescent="0.25">
      <c r="A24" s="88"/>
      <c r="B24" s="213"/>
      <c r="C24" s="212"/>
      <c r="D24" s="200"/>
      <c r="E24" s="224"/>
      <c r="F24" s="224"/>
      <c r="G24" s="224"/>
      <c r="H24" s="224"/>
      <c r="I24" s="224"/>
      <c r="J24" s="224"/>
      <c r="K24" s="73"/>
      <c r="L24" s="29"/>
      <c r="M24" s="73"/>
      <c r="N24" s="29"/>
      <c r="O24" s="29"/>
    </row>
    <row r="25" spans="1:17" ht="28.15" customHeight="1" x14ac:dyDescent="0.3">
      <c r="A25" s="6"/>
      <c r="B25" s="225"/>
      <c r="C25" s="225"/>
      <c r="D25" s="225"/>
      <c r="E25" s="225"/>
      <c r="F25" s="225"/>
      <c r="G25" s="225"/>
      <c r="H25" s="225"/>
      <c r="I25" s="225"/>
      <c r="J25" s="225"/>
      <c r="K25" s="226"/>
      <c r="L25" s="226"/>
      <c r="M25" s="226"/>
      <c r="N25" s="227"/>
      <c r="O25" s="227"/>
      <c r="P25" s="84"/>
      <c r="Q25" s="84"/>
    </row>
    <row r="26" spans="1:17" ht="19.5" customHeight="1" x14ac:dyDescent="0.3">
      <c r="A26" s="6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6"/>
      <c r="M26" s="226"/>
      <c r="N26" s="227"/>
      <c r="O26" s="227"/>
      <c r="P26" s="84"/>
      <c r="Q26" s="84"/>
    </row>
    <row r="27" spans="1:17" ht="15.75" customHeight="1" x14ac:dyDescent="0.3">
      <c r="A27" s="6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6"/>
      <c r="N27" s="225"/>
      <c r="O27" s="225"/>
      <c r="P27" s="35"/>
      <c r="Q27" s="35"/>
    </row>
    <row r="28" spans="1:17" ht="15.75" customHeight="1" x14ac:dyDescent="0.3">
      <c r="A28" s="6"/>
      <c r="B28" s="225"/>
      <c r="C28" s="225"/>
      <c r="D28" s="225"/>
      <c r="E28" s="225"/>
      <c r="F28" s="225"/>
      <c r="G28" s="225"/>
      <c r="H28" s="225"/>
      <c r="I28" s="225"/>
      <c r="J28" s="225"/>
      <c r="K28" s="226"/>
      <c r="L28" s="226"/>
      <c r="M28" s="226"/>
      <c r="N28" s="225"/>
      <c r="O28" s="225"/>
      <c r="P28" s="35"/>
      <c r="Q28" s="35"/>
    </row>
    <row r="29" spans="1:17" ht="15.75" customHeight="1" x14ac:dyDescent="0.3">
      <c r="A29" s="6"/>
      <c r="B29" s="225"/>
      <c r="C29" s="225"/>
      <c r="D29" s="225"/>
      <c r="E29" s="225"/>
      <c r="F29" s="225"/>
      <c r="G29" s="225"/>
      <c r="H29" s="225"/>
      <c r="I29" s="225"/>
      <c r="J29" s="225"/>
      <c r="K29" s="226"/>
      <c r="L29" s="226"/>
      <c r="M29" s="226"/>
      <c r="N29" s="225"/>
      <c r="O29" s="225"/>
      <c r="P29" s="35"/>
      <c r="Q29" s="35"/>
    </row>
    <row r="30" spans="1:17" ht="18.75" x14ac:dyDescent="0.3">
      <c r="A30" s="6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6"/>
      <c r="N30" s="225"/>
      <c r="O30" s="225"/>
      <c r="P30" s="35"/>
      <c r="Q30" s="35"/>
    </row>
    <row r="31" spans="1:17" ht="18.75" x14ac:dyDescent="0.3">
      <c r="A31" s="6"/>
      <c r="B31" s="225"/>
      <c r="C31" s="225"/>
      <c r="D31" s="225"/>
      <c r="E31" s="225"/>
      <c r="F31" s="225"/>
      <c r="G31" s="225"/>
      <c r="H31" s="225"/>
      <c r="I31" s="225"/>
      <c r="J31" s="225"/>
      <c r="K31" s="226"/>
      <c r="L31" s="226"/>
      <c r="M31" s="226"/>
      <c r="N31" s="6"/>
      <c r="O31" s="6"/>
    </row>
    <row r="32" spans="1:17" ht="30.6" customHeight="1" x14ac:dyDescent="0.25">
      <c r="A32" s="259" t="s">
        <v>14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</row>
    <row r="33" spans="1:15" ht="30.6" customHeight="1" x14ac:dyDescent="0.25">
      <c r="A33" s="260" t="s">
        <v>24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</row>
    <row r="34" spans="1:15" ht="15.75" x14ac:dyDescent="0.25">
      <c r="A34" s="1"/>
      <c r="B34" s="184"/>
      <c r="C34" s="282" t="s">
        <v>127</v>
      </c>
      <c r="D34" s="272" t="s">
        <v>10</v>
      </c>
      <c r="E34" s="269"/>
      <c r="F34" s="269"/>
      <c r="G34" s="284" t="s">
        <v>0</v>
      </c>
      <c r="H34" s="268"/>
      <c r="I34" s="268"/>
      <c r="J34" s="285"/>
      <c r="K34" s="270" t="s">
        <v>1</v>
      </c>
      <c r="L34" s="271"/>
      <c r="M34" s="271"/>
      <c r="N34" s="271"/>
      <c r="O34" s="272"/>
    </row>
    <row r="35" spans="1:15" ht="159" x14ac:dyDescent="0.2">
      <c r="A35" s="57" t="s">
        <v>2</v>
      </c>
      <c r="B35" s="185" t="s">
        <v>3</v>
      </c>
      <c r="C35" s="283"/>
      <c r="D35" s="81" t="s">
        <v>34</v>
      </c>
      <c r="E35" s="81" t="s">
        <v>9</v>
      </c>
      <c r="F35" s="81" t="s">
        <v>16</v>
      </c>
      <c r="G35" s="106" t="s">
        <v>5</v>
      </c>
      <c r="H35" s="107" t="s">
        <v>35</v>
      </c>
      <c r="I35" s="107" t="s">
        <v>36</v>
      </c>
      <c r="J35" s="107" t="s">
        <v>7</v>
      </c>
      <c r="K35" s="50" t="s">
        <v>4</v>
      </c>
      <c r="L35" s="51" t="s">
        <v>11</v>
      </c>
      <c r="M35" s="51" t="s">
        <v>12</v>
      </c>
      <c r="N35" s="51" t="s">
        <v>13</v>
      </c>
      <c r="O35" s="56" t="s">
        <v>6</v>
      </c>
    </row>
    <row r="36" spans="1:15" ht="25.9" customHeight="1" x14ac:dyDescent="0.25">
      <c r="A36" s="25">
        <v>1</v>
      </c>
      <c r="B36" s="186" t="s">
        <v>74</v>
      </c>
      <c r="C36" s="190">
        <v>98</v>
      </c>
      <c r="D36" s="118">
        <v>96</v>
      </c>
      <c r="E36" s="118">
        <v>96</v>
      </c>
      <c r="F36" s="118">
        <v>96</v>
      </c>
      <c r="G36" s="118">
        <v>98</v>
      </c>
      <c r="H36" s="118">
        <v>93</v>
      </c>
      <c r="I36" s="118">
        <v>98</v>
      </c>
      <c r="J36" s="118">
        <v>95</v>
      </c>
      <c r="K36" s="52">
        <f>AVERAGE(C36:J36)</f>
        <v>96.25</v>
      </c>
      <c r="L36" s="29"/>
      <c r="M36" s="53">
        <f t="shared" ref="M36:M43" si="0">SUM(K36:L36)</f>
        <v>96.25</v>
      </c>
      <c r="N36" s="20"/>
      <c r="O36" s="20" t="s">
        <v>122</v>
      </c>
    </row>
    <row r="37" spans="1:15" ht="25.9" customHeight="1" x14ac:dyDescent="0.25">
      <c r="A37" s="79">
        <v>2</v>
      </c>
      <c r="B37" s="187" t="s">
        <v>72</v>
      </c>
      <c r="C37" s="190">
        <v>96</v>
      </c>
      <c r="D37" s="118">
        <v>90</v>
      </c>
      <c r="E37" s="118">
        <v>92</v>
      </c>
      <c r="F37" s="118">
        <v>92</v>
      </c>
      <c r="G37" s="118">
        <v>95</v>
      </c>
      <c r="H37" s="118">
        <v>97</v>
      </c>
      <c r="I37" s="118">
        <v>95</v>
      </c>
      <c r="J37" s="118">
        <v>95</v>
      </c>
      <c r="K37" s="52">
        <f t="shared" ref="K37:K43" si="1">AVERAGE(C37:J37)</f>
        <v>94</v>
      </c>
      <c r="L37" s="20"/>
      <c r="M37" s="53">
        <f t="shared" si="0"/>
        <v>94</v>
      </c>
      <c r="N37" s="20"/>
      <c r="O37" s="20" t="s">
        <v>122</v>
      </c>
    </row>
    <row r="38" spans="1:15" ht="25.9" customHeight="1" x14ac:dyDescent="0.3">
      <c r="A38" s="79">
        <v>3</v>
      </c>
      <c r="B38" s="188" t="s">
        <v>67</v>
      </c>
      <c r="C38" s="191">
        <v>98</v>
      </c>
      <c r="D38" s="118">
        <v>96</v>
      </c>
      <c r="E38" s="118">
        <v>94</v>
      </c>
      <c r="F38" s="118">
        <v>96</v>
      </c>
      <c r="G38" s="118">
        <v>95</v>
      </c>
      <c r="H38" s="118">
        <v>91</v>
      </c>
      <c r="I38" s="118">
        <v>92</v>
      </c>
      <c r="J38" s="118">
        <v>90</v>
      </c>
      <c r="K38" s="52">
        <f t="shared" si="1"/>
        <v>94</v>
      </c>
      <c r="L38" s="20"/>
      <c r="M38" s="53">
        <f t="shared" si="0"/>
        <v>94</v>
      </c>
      <c r="N38" s="20"/>
      <c r="O38" s="20" t="s">
        <v>122</v>
      </c>
    </row>
    <row r="39" spans="1:15" ht="25.9" customHeight="1" x14ac:dyDescent="0.3">
      <c r="A39" s="88">
        <v>4</v>
      </c>
      <c r="B39" s="189" t="s">
        <v>68</v>
      </c>
      <c r="C39" s="192">
        <v>98</v>
      </c>
      <c r="D39" s="118">
        <v>92</v>
      </c>
      <c r="E39" s="118">
        <v>92</v>
      </c>
      <c r="F39" s="118">
        <v>92</v>
      </c>
      <c r="G39" s="118">
        <v>90</v>
      </c>
      <c r="H39" s="118">
        <v>92</v>
      </c>
      <c r="I39" s="118">
        <v>98</v>
      </c>
      <c r="J39" s="118">
        <v>93</v>
      </c>
      <c r="K39" s="52">
        <f t="shared" si="1"/>
        <v>93.375</v>
      </c>
      <c r="L39" s="20"/>
      <c r="M39" s="53">
        <f t="shared" si="0"/>
        <v>93.375</v>
      </c>
      <c r="N39" s="77"/>
      <c r="O39" s="20" t="s">
        <v>122</v>
      </c>
    </row>
    <row r="40" spans="1:15" ht="25.9" customHeight="1" x14ac:dyDescent="0.25">
      <c r="A40" s="79">
        <v>5</v>
      </c>
      <c r="B40" s="187" t="s">
        <v>70</v>
      </c>
      <c r="C40" s="190">
        <v>98</v>
      </c>
      <c r="D40" s="118">
        <v>86</v>
      </c>
      <c r="E40" s="118">
        <v>94</v>
      </c>
      <c r="F40" s="118">
        <v>92</v>
      </c>
      <c r="G40" s="118">
        <v>90</v>
      </c>
      <c r="H40" s="118">
        <v>88</v>
      </c>
      <c r="I40" s="118">
        <v>91</v>
      </c>
      <c r="J40" s="118">
        <v>90</v>
      </c>
      <c r="K40" s="52">
        <f t="shared" si="1"/>
        <v>91.125</v>
      </c>
      <c r="L40" s="20"/>
      <c r="M40" s="53">
        <f t="shared" si="0"/>
        <v>91.125</v>
      </c>
      <c r="N40" s="20"/>
      <c r="O40" s="20"/>
    </row>
    <row r="41" spans="1:15" ht="25.9" customHeight="1" x14ac:dyDescent="0.25">
      <c r="A41" s="79">
        <v>6</v>
      </c>
      <c r="B41" s="187" t="s">
        <v>71</v>
      </c>
      <c r="C41" s="190">
        <v>96</v>
      </c>
      <c r="D41" s="119">
        <v>82</v>
      </c>
      <c r="E41" s="119">
        <v>92</v>
      </c>
      <c r="F41" s="119">
        <v>92</v>
      </c>
      <c r="G41" s="119">
        <v>75</v>
      </c>
      <c r="H41" s="119">
        <v>78</v>
      </c>
      <c r="I41" s="119">
        <v>95</v>
      </c>
      <c r="J41" s="119">
        <v>90</v>
      </c>
      <c r="K41" s="52">
        <f t="shared" si="1"/>
        <v>87.5</v>
      </c>
      <c r="L41" s="117"/>
      <c r="M41" s="55">
        <f t="shared" si="0"/>
        <v>87.5</v>
      </c>
      <c r="N41" s="117"/>
      <c r="O41" s="117"/>
    </row>
    <row r="42" spans="1:15" ht="25.9" customHeight="1" x14ac:dyDescent="0.3">
      <c r="A42" s="78">
        <v>7</v>
      </c>
      <c r="B42" s="189" t="s">
        <v>69</v>
      </c>
      <c r="C42" s="192">
        <v>96</v>
      </c>
      <c r="D42" s="118">
        <v>90</v>
      </c>
      <c r="E42" s="118">
        <v>96</v>
      </c>
      <c r="F42" s="118">
        <v>90</v>
      </c>
      <c r="G42" s="118">
        <v>83</v>
      </c>
      <c r="H42" s="118">
        <v>92</v>
      </c>
      <c r="I42" s="118">
        <v>75</v>
      </c>
      <c r="J42" s="118">
        <v>75</v>
      </c>
      <c r="K42" s="52">
        <f t="shared" si="1"/>
        <v>87.125</v>
      </c>
      <c r="L42" s="20"/>
      <c r="M42" s="53">
        <f t="shared" si="0"/>
        <v>87.125</v>
      </c>
      <c r="N42" s="77"/>
      <c r="O42" s="20"/>
    </row>
    <row r="43" spans="1:15" ht="25.9" customHeight="1" x14ac:dyDescent="0.25">
      <c r="A43" s="169">
        <v>8</v>
      </c>
      <c r="B43" s="187" t="s">
        <v>73</v>
      </c>
      <c r="C43" s="190">
        <v>89</v>
      </c>
      <c r="D43" s="119">
        <v>80</v>
      </c>
      <c r="E43" s="119">
        <v>60</v>
      </c>
      <c r="F43" s="119">
        <v>90</v>
      </c>
      <c r="G43" s="119">
        <v>65</v>
      </c>
      <c r="H43" s="119">
        <v>60</v>
      </c>
      <c r="I43" s="119">
        <v>90</v>
      </c>
      <c r="J43" s="119">
        <v>75</v>
      </c>
      <c r="K43" s="52">
        <f t="shared" si="1"/>
        <v>76.125</v>
      </c>
      <c r="L43" s="20"/>
      <c r="M43" s="53">
        <f t="shared" si="0"/>
        <v>76.125</v>
      </c>
      <c r="N43" s="20"/>
      <c r="O43" s="20"/>
    </row>
    <row r="44" spans="1:15" ht="31.9" customHeight="1" x14ac:dyDescent="0.3">
      <c r="B44" s="35" t="s">
        <v>28</v>
      </c>
      <c r="C44" s="35"/>
      <c r="D44" s="35"/>
      <c r="E44" s="35"/>
      <c r="F44" s="35"/>
      <c r="G44" s="35"/>
      <c r="H44" s="35"/>
      <c r="I44" s="35"/>
      <c r="J44" s="35"/>
      <c r="K44" s="18"/>
      <c r="L44" s="18"/>
      <c r="M44" s="18"/>
      <c r="N44" s="84"/>
      <c r="O44" s="84"/>
    </row>
    <row r="45" spans="1:15" ht="18.75" x14ac:dyDescent="0.3">
      <c r="B45" s="35" t="s">
        <v>27</v>
      </c>
      <c r="C45" s="35"/>
      <c r="D45" s="35"/>
      <c r="E45" s="35"/>
      <c r="F45" s="35"/>
      <c r="G45" s="35"/>
      <c r="H45" s="35"/>
      <c r="I45" s="35"/>
      <c r="J45" s="35"/>
      <c r="K45" s="35"/>
      <c r="L45" s="18"/>
      <c r="M45" s="18"/>
      <c r="N45" s="84"/>
      <c r="O45" s="84"/>
    </row>
    <row r="46" spans="1:15" ht="18.75" x14ac:dyDescent="0.3">
      <c r="B46" s="35" t="s">
        <v>30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18"/>
      <c r="N46" s="35"/>
      <c r="O46" s="35"/>
    </row>
    <row r="47" spans="1:15" ht="18.75" x14ac:dyDescent="0.3">
      <c r="B47" s="35" t="s">
        <v>29</v>
      </c>
      <c r="C47" s="35"/>
      <c r="D47" s="35"/>
      <c r="E47" s="35"/>
      <c r="F47" s="35"/>
      <c r="G47" s="35"/>
      <c r="H47" s="35"/>
      <c r="I47" s="35"/>
      <c r="J47" s="35"/>
      <c r="K47" s="18"/>
      <c r="L47" s="18"/>
      <c r="M47" s="18"/>
      <c r="N47" s="35"/>
      <c r="O47" s="35"/>
    </row>
    <row r="48" spans="1:15" ht="18.75" x14ac:dyDescent="0.3">
      <c r="B48" s="35" t="s">
        <v>120</v>
      </c>
      <c r="C48" s="35"/>
      <c r="D48" s="35"/>
      <c r="E48" s="35"/>
      <c r="F48" s="35"/>
      <c r="G48" s="35"/>
      <c r="H48" s="35"/>
      <c r="I48" s="35"/>
      <c r="J48" s="35"/>
      <c r="K48" s="18"/>
      <c r="L48" s="18"/>
      <c r="M48" s="18"/>
      <c r="N48" s="35"/>
      <c r="O48" s="35"/>
    </row>
    <row r="49" spans="2:15" ht="18.75" x14ac:dyDescent="0.3">
      <c r="B49" s="35" t="s">
        <v>125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18"/>
      <c r="N49" s="35"/>
      <c r="O49" s="35"/>
    </row>
    <row r="50" spans="2:15" ht="18.75" x14ac:dyDescent="0.3">
      <c r="B50" s="35" t="s">
        <v>129</v>
      </c>
      <c r="C50" s="35"/>
      <c r="D50" s="35"/>
      <c r="E50" s="35"/>
      <c r="F50" s="35"/>
      <c r="G50" s="35"/>
      <c r="H50" s="35"/>
      <c r="I50" s="35"/>
      <c r="J50" s="35"/>
      <c r="K50" s="18"/>
      <c r="L50" s="18"/>
      <c r="M50" s="18"/>
    </row>
  </sheetData>
  <sortState ref="B5:O24">
    <sortCondition descending="1" ref="M5:M24"/>
  </sortState>
  <mergeCells count="12">
    <mergeCell ref="A32:O32"/>
    <mergeCell ref="A33:O33"/>
    <mergeCell ref="C34:C35"/>
    <mergeCell ref="D34:F34"/>
    <mergeCell ref="G34:J34"/>
    <mergeCell ref="K34:O34"/>
    <mergeCell ref="A1:O1"/>
    <mergeCell ref="A2:O2"/>
    <mergeCell ref="G3:J3"/>
    <mergeCell ref="K3:O3"/>
    <mergeCell ref="D3:F3"/>
    <mergeCell ref="C3:C4"/>
  </mergeCells>
  <pageMargins left="0.39370078740157483" right="0.19685039370078741" top="0.39370078740157483" bottom="0.39370078740157483" header="0.51181102362204722" footer="0.51181102362204722"/>
  <pageSetup paperSize="9" scale="73" fitToWidth="0" fitToHeight="0" orientation="landscape" r:id="rId1"/>
  <headerFooter alignWithMargins="0"/>
  <rowBreaks count="1" manualBreakCount="1">
    <brk id="31" max="14" man="1"/>
  </rowBreaks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2"/>
  <sheetViews>
    <sheetView view="pageBreakPreview" topLeftCell="A19" zoomScale="80" zoomScaleNormal="90" zoomScaleSheetLayoutView="80" workbookViewId="0">
      <selection activeCell="N24" sqref="N24"/>
    </sheetView>
  </sheetViews>
  <sheetFormatPr defaultRowHeight="12.75" x14ac:dyDescent="0.2"/>
  <cols>
    <col min="1" max="1" width="7.140625" customWidth="1"/>
    <col min="2" max="2" width="44.7109375" customWidth="1"/>
    <col min="3" max="3" width="8.5703125" customWidth="1"/>
    <col min="4" max="4" width="7.140625" style="8" customWidth="1"/>
    <col min="5" max="10" width="9.140625" style="8" customWidth="1"/>
    <col min="11" max="11" width="9.85546875" style="8" bestFit="1" customWidth="1"/>
    <col min="13" max="13" width="9.85546875" bestFit="1" customWidth="1"/>
    <col min="14" max="14" width="16.140625" customWidth="1"/>
  </cols>
  <sheetData>
    <row r="1" spans="1:15" ht="38.25" customHeight="1" x14ac:dyDescent="0.25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30.75" customHeight="1" x14ac:dyDescent="0.25">
      <c r="A2" s="277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5" ht="15.75" customHeight="1" x14ac:dyDescent="0.25">
      <c r="A3" s="205"/>
      <c r="B3" s="11"/>
      <c r="C3" s="282"/>
      <c r="D3" s="279"/>
      <c r="E3" s="279"/>
      <c r="F3" s="279"/>
      <c r="G3" s="280"/>
      <c r="H3" s="278"/>
      <c r="I3" s="279"/>
      <c r="J3" s="280"/>
      <c r="K3" s="278"/>
      <c r="L3" s="279"/>
      <c r="M3" s="279"/>
      <c r="N3" s="279"/>
      <c r="O3" s="280"/>
    </row>
    <row r="4" spans="1:15" ht="171.75" customHeight="1" x14ac:dyDescent="0.2">
      <c r="A4" s="206"/>
      <c r="B4" s="228"/>
      <c r="C4" s="283"/>
      <c r="D4" s="229"/>
      <c r="E4" s="230"/>
      <c r="F4" s="229"/>
      <c r="G4" s="207"/>
      <c r="H4" s="231"/>
      <c r="I4" s="231"/>
      <c r="J4" s="231"/>
      <c r="K4" s="210"/>
      <c r="L4" s="210"/>
      <c r="M4" s="210"/>
      <c r="N4" s="210"/>
      <c r="O4" s="56"/>
    </row>
    <row r="5" spans="1:15" ht="26.45" customHeight="1" x14ac:dyDescent="0.25">
      <c r="A5" s="26"/>
      <c r="B5" s="180"/>
      <c r="C5" s="194"/>
      <c r="D5" s="200"/>
      <c r="E5" s="200"/>
      <c r="F5" s="200"/>
      <c r="G5" s="200"/>
      <c r="H5" s="200"/>
      <c r="I5" s="200"/>
      <c r="J5" s="200"/>
      <c r="K5" s="73"/>
      <c r="L5" s="29"/>
      <c r="M5" s="73"/>
      <c r="N5" s="232"/>
      <c r="O5" s="232"/>
    </row>
    <row r="6" spans="1:15" ht="26.45" customHeight="1" x14ac:dyDescent="0.25">
      <c r="A6" s="26"/>
      <c r="B6" s="180"/>
      <c r="C6" s="194"/>
      <c r="D6" s="201"/>
      <c r="E6" s="201"/>
      <c r="F6" s="201"/>
      <c r="G6" s="201"/>
      <c r="H6" s="201"/>
      <c r="I6" s="201"/>
      <c r="J6" s="201"/>
      <c r="K6" s="73"/>
      <c r="L6" s="29"/>
      <c r="M6" s="73"/>
      <c r="N6" s="232"/>
      <c r="O6" s="232"/>
    </row>
    <row r="7" spans="1:15" ht="26.45" customHeight="1" x14ac:dyDescent="0.25">
      <c r="A7" s="26"/>
      <c r="B7" s="233"/>
      <c r="C7" s="212"/>
      <c r="D7" s="201"/>
      <c r="E7" s="201"/>
      <c r="F7" s="201"/>
      <c r="G7" s="201"/>
      <c r="H7" s="201"/>
      <c r="I7" s="201"/>
      <c r="J7" s="201"/>
      <c r="K7" s="73"/>
      <c r="L7" s="29"/>
      <c r="M7" s="73"/>
      <c r="N7" s="29"/>
      <c r="O7" s="232"/>
    </row>
    <row r="8" spans="1:15" ht="26.45" customHeight="1" x14ac:dyDescent="0.25">
      <c r="A8" s="26"/>
      <c r="B8" s="233"/>
      <c r="C8" s="212"/>
      <c r="D8" s="201"/>
      <c r="E8" s="201"/>
      <c r="F8" s="201"/>
      <c r="G8" s="201"/>
      <c r="H8" s="201"/>
      <c r="I8" s="201"/>
      <c r="J8" s="201"/>
      <c r="K8" s="73"/>
      <c r="L8" s="29"/>
      <c r="M8" s="73"/>
      <c r="N8" s="232"/>
      <c r="O8" s="232"/>
    </row>
    <row r="9" spans="1:15" ht="26.45" customHeight="1" x14ac:dyDescent="0.25">
      <c r="A9" s="26"/>
      <c r="B9" s="233"/>
      <c r="C9" s="212"/>
      <c r="D9" s="201"/>
      <c r="E9" s="201"/>
      <c r="F9" s="201"/>
      <c r="G9" s="201"/>
      <c r="H9" s="201"/>
      <c r="I9" s="201"/>
      <c r="J9" s="201"/>
      <c r="K9" s="73"/>
      <c r="L9" s="29"/>
      <c r="M9" s="73"/>
      <c r="N9" s="232"/>
      <c r="O9" s="232"/>
    </row>
    <row r="10" spans="1:15" ht="26.45" customHeight="1" x14ac:dyDescent="0.25">
      <c r="A10" s="26"/>
      <c r="B10" s="233"/>
      <c r="C10" s="212"/>
      <c r="D10" s="201"/>
      <c r="E10" s="201"/>
      <c r="F10" s="201"/>
      <c r="G10" s="201"/>
      <c r="H10" s="201"/>
      <c r="I10" s="201"/>
      <c r="J10" s="201"/>
      <c r="K10" s="73"/>
      <c r="L10" s="29"/>
      <c r="M10" s="73"/>
      <c r="N10" s="232"/>
      <c r="O10" s="232"/>
    </row>
    <row r="11" spans="1:15" ht="30" customHeight="1" x14ac:dyDescent="0.25">
      <c r="A11" s="6"/>
      <c r="B11" s="234"/>
      <c r="C11" s="23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8.75" customHeight="1" x14ac:dyDescent="0.3">
      <c r="A12" s="6"/>
      <c r="B12" s="225"/>
      <c r="C12" s="225"/>
      <c r="D12" s="225"/>
      <c r="E12" s="225"/>
      <c r="F12" s="225"/>
      <c r="G12" s="225"/>
      <c r="H12" s="225"/>
      <c r="I12" s="225"/>
      <c r="J12" s="226"/>
      <c r="K12" s="226"/>
      <c r="L12" s="235"/>
      <c r="M12" s="236"/>
      <c r="N12" s="236"/>
      <c r="O12" s="236"/>
    </row>
    <row r="13" spans="1:15" ht="19.5" customHeight="1" x14ac:dyDescent="0.3">
      <c r="A13" s="6"/>
      <c r="B13" s="225"/>
      <c r="C13" s="225"/>
      <c r="D13" s="225"/>
      <c r="E13" s="225"/>
      <c r="F13" s="225"/>
      <c r="G13" s="225"/>
      <c r="H13" s="225"/>
      <c r="I13" s="225"/>
      <c r="J13" s="226"/>
      <c r="K13" s="226"/>
      <c r="L13" s="235"/>
      <c r="M13" s="236"/>
      <c r="N13" s="236"/>
      <c r="O13" s="236"/>
    </row>
    <row r="14" spans="1:15" ht="15.75" customHeight="1" x14ac:dyDescent="0.3">
      <c r="A14" s="6"/>
      <c r="B14" s="225"/>
      <c r="C14" s="225"/>
      <c r="D14" s="225"/>
      <c r="E14" s="225"/>
      <c r="F14" s="225"/>
      <c r="G14" s="225"/>
      <c r="H14" s="225"/>
      <c r="I14" s="225"/>
      <c r="J14" s="225"/>
      <c r="K14" s="226"/>
      <c r="L14" s="226"/>
      <c r="M14" s="6"/>
      <c r="N14" s="6"/>
      <c r="O14" s="6"/>
    </row>
    <row r="15" spans="1:15" ht="15.75" customHeight="1" x14ac:dyDescent="0.3">
      <c r="A15" s="6"/>
      <c r="B15" s="225"/>
      <c r="C15" s="225"/>
      <c r="D15" s="225"/>
      <c r="E15" s="225"/>
      <c r="F15" s="225"/>
      <c r="G15" s="225"/>
      <c r="H15" s="225"/>
      <c r="I15" s="225"/>
      <c r="J15" s="226"/>
      <c r="K15" s="226"/>
      <c r="L15" s="226"/>
      <c r="M15" s="6"/>
      <c r="N15" s="6"/>
      <c r="O15" s="6"/>
    </row>
    <row r="16" spans="1:15" ht="15.75" customHeight="1" x14ac:dyDescent="0.3">
      <c r="A16" s="6"/>
      <c r="B16" s="225"/>
      <c r="C16" s="225"/>
      <c r="D16" s="225"/>
      <c r="E16" s="225"/>
      <c r="F16" s="225"/>
      <c r="G16" s="225"/>
      <c r="H16" s="225"/>
      <c r="I16" s="225"/>
      <c r="J16" s="226"/>
      <c r="K16" s="226"/>
      <c r="L16" s="226"/>
      <c r="M16" s="6"/>
      <c r="N16" s="6"/>
      <c r="O16" s="6"/>
    </row>
    <row r="17" spans="1:15" ht="18.75" x14ac:dyDescent="0.3">
      <c r="A17" s="6"/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  <c r="M17" s="6"/>
      <c r="N17" s="6"/>
      <c r="O17" s="6"/>
    </row>
    <row r="18" spans="1:15" ht="18.75" x14ac:dyDescent="0.3">
      <c r="A18" s="6"/>
      <c r="B18" s="225"/>
      <c r="C18" s="225"/>
      <c r="D18" s="225"/>
      <c r="E18" s="225"/>
      <c r="F18" s="225"/>
      <c r="G18" s="225"/>
      <c r="H18" s="225"/>
      <c r="I18" s="225"/>
      <c r="J18" s="226"/>
      <c r="K18" s="226"/>
      <c r="L18" s="6"/>
      <c r="M18" s="6"/>
      <c r="N18" s="6"/>
      <c r="O18" s="6"/>
    </row>
    <row r="19" spans="1:15" ht="15.75" x14ac:dyDescent="0.25">
      <c r="A19" s="259" t="s">
        <v>14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</row>
    <row r="20" spans="1:15" ht="15.75" x14ac:dyDescent="0.25">
      <c r="A20" s="260" t="s">
        <v>121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</row>
    <row r="21" spans="1:15" ht="15.75" x14ac:dyDescent="0.25">
      <c r="A21" s="1"/>
      <c r="B21" s="11"/>
      <c r="C21" s="282" t="s">
        <v>128</v>
      </c>
      <c r="D21" s="268" t="s">
        <v>10</v>
      </c>
      <c r="E21" s="268"/>
      <c r="F21" s="268"/>
      <c r="G21" s="285"/>
      <c r="H21" s="284" t="s">
        <v>0</v>
      </c>
      <c r="I21" s="268"/>
      <c r="J21" s="285"/>
      <c r="K21" s="270" t="s">
        <v>1</v>
      </c>
      <c r="L21" s="271"/>
      <c r="M21" s="271"/>
      <c r="N21" s="271"/>
      <c r="O21" s="272"/>
    </row>
    <row r="22" spans="1:15" ht="164.25" x14ac:dyDescent="0.2">
      <c r="A22" s="57" t="s">
        <v>2</v>
      </c>
      <c r="B22" s="72" t="s">
        <v>3</v>
      </c>
      <c r="C22" s="283"/>
      <c r="D22" s="93" t="s">
        <v>37</v>
      </c>
      <c r="E22" s="89" t="s">
        <v>38</v>
      </c>
      <c r="F22" s="93" t="s">
        <v>39</v>
      </c>
      <c r="G22" s="81" t="s">
        <v>40</v>
      </c>
      <c r="H22" s="82" t="s">
        <v>66</v>
      </c>
      <c r="I22" s="82" t="s">
        <v>8</v>
      </c>
      <c r="J22" s="82" t="s">
        <v>20</v>
      </c>
      <c r="K22" s="50" t="s">
        <v>4</v>
      </c>
      <c r="L22" s="51" t="s">
        <v>11</v>
      </c>
      <c r="M22" s="51" t="s">
        <v>12</v>
      </c>
      <c r="N22" s="51" t="s">
        <v>13</v>
      </c>
      <c r="O22" s="56" t="s">
        <v>6</v>
      </c>
    </row>
    <row r="23" spans="1:15" ht="28.9" customHeight="1" x14ac:dyDescent="0.25">
      <c r="A23" s="26">
        <v>1</v>
      </c>
      <c r="B23" s="130" t="s">
        <v>75</v>
      </c>
      <c r="C23" s="193">
        <v>94</v>
      </c>
      <c r="D23" s="118">
        <v>92</v>
      </c>
      <c r="E23" s="118">
        <v>90</v>
      </c>
      <c r="F23" s="118">
        <v>86</v>
      </c>
      <c r="G23" s="118">
        <v>92</v>
      </c>
      <c r="H23" s="118">
        <v>94</v>
      </c>
      <c r="I23" s="118">
        <v>75</v>
      </c>
      <c r="J23" s="118">
        <v>91</v>
      </c>
      <c r="K23" s="52">
        <f>AVERAGE(C23:J23)</f>
        <v>89.25</v>
      </c>
      <c r="L23" s="20"/>
      <c r="M23" s="53">
        <f t="shared" ref="M23:M24" si="0">SUM(K23:L23)</f>
        <v>89.25</v>
      </c>
      <c r="N23" s="21"/>
      <c r="O23" s="21"/>
    </row>
    <row r="24" spans="1:15" ht="28.9" customHeight="1" x14ac:dyDescent="0.25">
      <c r="A24" s="179">
        <v>2</v>
      </c>
      <c r="B24" s="180" t="s">
        <v>76</v>
      </c>
      <c r="C24" s="194">
        <v>80</v>
      </c>
      <c r="D24" s="119">
        <v>76</v>
      </c>
      <c r="E24" s="119">
        <v>66</v>
      </c>
      <c r="F24" s="119">
        <v>60</v>
      </c>
      <c r="G24" s="119">
        <v>60</v>
      </c>
      <c r="H24" s="119">
        <v>78</v>
      </c>
      <c r="I24" s="119">
        <v>60</v>
      </c>
      <c r="J24" s="119">
        <v>81</v>
      </c>
      <c r="K24" s="52">
        <f>AVERAGE(C24:J24)</f>
        <v>70.125</v>
      </c>
      <c r="L24" s="29"/>
      <c r="M24" s="53">
        <f t="shared" si="0"/>
        <v>70.125</v>
      </c>
      <c r="N24" s="21"/>
      <c r="O24" s="21"/>
    </row>
    <row r="25" spans="1:15" ht="15.75" x14ac:dyDescent="0.25">
      <c r="B25" s="97"/>
      <c r="C25" s="97"/>
    </row>
    <row r="26" spans="1:15" ht="18.75" x14ac:dyDescent="0.3">
      <c r="B26" s="35" t="s">
        <v>28</v>
      </c>
      <c r="C26" s="35"/>
      <c r="D26" s="35"/>
      <c r="E26" s="35"/>
      <c r="F26" s="35"/>
      <c r="G26" s="35"/>
      <c r="H26" s="35"/>
      <c r="I26" s="35"/>
      <c r="J26" s="18"/>
      <c r="K26" s="18"/>
      <c r="L26" s="10"/>
      <c r="M26" s="69"/>
      <c r="N26" s="69"/>
      <c r="O26" s="69"/>
    </row>
    <row r="27" spans="1:15" ht="18.75" x14ac:dyDescent="0.3">
      <c r="B27" s="35" t="s">
        <v>27</v>
      </c>
      <c r="C27" s="35"/>
      <c r="D27" s="35"/>
      <c r="E27" s="35"/>
      <c r="F27" s="35"/>
      <c r="G27" s="35"/>
      <c r="H27" s="35"/>
      <c r="I27" s="35"/>
      <c r="J27" s="18"/>
      <c r="K27" s="18"/>
      <c r="L27" s="10"/>
      <c r="M27" s="69"/>
      <c r="N27" s="69"/>
      <c r="O27" s="69"/>
    </row>
    <row r="28" spans="1:15" ht="18.75" x14ac:dyDescent="0.3">
      <c r="B28" s="35" t="s">
        <v>30</v>
      </c>
      <c r="C28" s="35"/>
      <c r="D28" s="35"/>
      <c r="E28" s="35"/>
      <c r="F28" s="35"/>
      <c r="G28" s="35"/>
      <c r="H28" s="35"/>
      <c r="I28" s="35"/>
      <c r="J28" s="35"/>
      <c r="K28" s="18"/>
      <c r="L28" s="18"/>
    </row>
    <row r="29" spans="1:15" ht="18.75" x14ac:dyDescent="0.3">
      <c r="B29" s="35" t="s">
        <v>29</v>
      </c>
      <c r="C29" s="35"/>
      <c r="D29" s="35"/>
      <c r="E29" s="35"/>
      <c r="F29" s="35"/>
      <c r="G29" s="35"/>
      <c r="H29" s="35"/>
      <c r="I29" s="35"/>
      <c r="J29" s="18"/>
      <c r="K29" s="18"/>
      <c r="L29" s="18"/>
    </row>
    <row r="30" spans="1:15" ht="18.75" x14ac:dyDescent="0.3">
      <c r="B30" s="35" t="s">
        <v>120</v>
      </c>
      <c r="C30" s="35"/>
      <c r="D30" s="35"/>
      <c r="E30" s="35"/>
      <c r="F30" s="35"/>
      <c r="G30" s="35"/>
      <c r="H30" s="35"/>
      <c r="I30" s="35"/>
      <c r="J30" s="18"/>
      <c r="K30" s="18"/>
      <c r="L30" s="18"/>
    </row>
    <row r="31" spans="1:15" ht="18.75" x14ac:dyDescent="0.3">
      <c r="B31" s="35" t="s">
        <v>125</v>
      </c>
      <c r="C31" s="35"/>
      <c r="D31" s="35"/>
      <c r="E31" s="35"/>
      <c r="F31" s="35"/>
      <c r="G31" s="35"/>
      <c r="H31" s="35"/>
      <c r="I31" s="35"/>
      <c r="J31" s="35"/>
      <c r="K31" s="18"/>
      <c r="L31" s="18"/>
    </row>
    <row r="32" spans="1:15" ht="18.75" x14ac:dyDescent="0.3">
      <c r="B32" s="35" t="s">
        <v>129</v>
      </c>
      <c r="C32" s="35"/>
      <c r="D32" s="35"/>
      <c r="E32" s="35"/>
      <c r="F32" s="35"/>
      <c r="G32" s="35"/>
      <c r="H32" s="35"/>
      <c r="I32" s="35"/>
      <c r="J32" s="18"/>
      <c r="K32" s="18"/>
    </row>
  </sheetData>
  <sortState ref="B5:O10">
    <sortCondition descending="1" ref="M5:M10"/>
  </sortState>
  <mergeCells count="12">
    <mergeCell ref="A19:O19"/>
    <mergeCell ref="A20:O20"/>
    <mergeCell ref="C21:C22"/>
    <mergeCell ref="D21:G21"/>
    <mergeCell ref="H21:J21"/>
    <mergeCell ref="K21:O21"/>
    <mergeCell ref="A1:O1"/>
    <mergeCell ref="A2:O2"/>
    <mergeCell ref="D3:G3"/>
    <mergeCell ref="H3:J3"/>
    <mergeCell ref="K3:O3"/>
    <mergeCell ref="C3:C4"/>
  </mergeCells>
  <pageMargins left="0.39370078740157483" right="0.19685039370078741" top="0.39370078740157483" bottom="0.39370078740157483" header="0.51181102362204722" footer="0.51181102362204722"/>
  <pageSetup paperSize="9" scale="82" fitToWidth="0" fitToHeight="0" orientation="landscape" r:id="rId1"/>
  <headerFooter alignWithMargins="0"/>
  <rowBreaks count="1" manualBreakCount="1">
    <brk id="18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6"/>
  <sheetViews>
    <sheetView view="pageBreakPreview" topLeftCell="A31" zoomScale="80" zoomScaleNormal="90" zoomScaleSheetLayoutView="80" workbookViewId="0">
      <selection activeCell="I6" sqref="I6"/>
    </sheetView>
  </sheetViews>
  <sheetFormatPr defaultRowHeight="12.75" x14ac:dyDescent="0.2"/>
  <cols>
    <col min="1" max="1" width="7.140625" customWidth="1"/>
    <col min="2" max="2" width="44.42578125" customWidth="1"/>
    <col min="3" max="3" width="10.140625" customWidth="1"/>
    <col min="4" max="10" width="10.140625" style="8" customWidth="1"/>
    <col min="11" max="11" width="9.85546875" style="8" bestFit="1" customWidth="1"/>
    <col min="13" max="13" width="9.85546875" bestFit="1" customWidth="1"/>
    <col min="14" max="14" width="11.85546875" customWidth="1"/>
  </cols>
  <sheetData>
    <row r="1" spans="1:15" ht="38.25" customHeight="1" x14ac:dyDescent="0.25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30.75" customHeight="1" x14ac:dyDescent="0.25">
      <c r="A2" s="277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5" ht="15.75" customHeight="1" x14ac:dyDescent="0.25">
      <c r="A3" s="205"/>
      <c r="B3" s="11"/>
      <c r="C3" s="286"/>
      <c r="D3" s="279"/>
      <c r="E3" s="279"/>
      <c r="F3" s="279"/>
      <c r="G3" s="280"/>
      <c r="H3" s="278"/>
      <c r="I3" s="279"/>
      <c r="J3" s="280"/>
      <c r="K3" s="278"/>
      <c r="L3" s="279"/>
      <c r="M3" s="279"/>
      <c r="N3" s="279"/>
      <c r="O3" s="280"/>
    </row>
    <row r="4" spans="1:15" ht="171.75" customHeight="1" x14ac:dyDescent="0.2">
      <c r="A4" s="206"/>
      <c r="B4" s="228"/>
      <c r="C4" s="286"/>
      <c r="D4" s="229"/>
      <c r="E4" s="230"/>
      <c r="F4" s="229"/>
      <c r="G4" s="207"/>
      <c r="H4" s="231"/>
      <c r="I4" s="231"/>
      <c r="J4" s="231"/>
      <c r="K4" s="210"/>
      <c r="L4" s="210"/>
      <c r="M4" s="210"/>
      <c r="N4" s="210"/>
      <c r="O4" s="56"/>
    </row>
    <row r="5" spans="1:15" ht="18.75" x14ac:dyDescent="0.25">
      <c r="A5" s="237"/>
      <c r="B5" s="238"/>
      <c r="C5" s="212"/>
      <c r="D5" s="200"/>
      <c r="E5" s="200"/>
      <c r="F5" s="200"/>
      <c r="G5" s="200"/>
      <c r="H5" s="200"/>
      <c r="I5" s="200"/>
      <c r="J5" s="200"/>
      <c r="K5" s="73"/>
      <c r="L5" s="29"/>
      <c r="M5" s="73"/>
      <c r="N5" s="232"/>
      <c r="O5" s="232"/>
    </row>
    <row r="6" spans="1:15" ht="18.75" x14ac:dyDescent="0.25">
      <c r="A6" s="237"/>
      <c r="B6" s="233"/>
      <c r="C6" s="212"/>
      <c r="D6" s="200"/>
      <c r="E6" s="200"/>
      <c r="F6" s="200"/>
      <c r="G6" s="200"/>
      <c r="H6" s="200"/>
      <c r="I6" s="200"/>
      <c r="J6" s="200"/>
      <c r="K6" s="73"/>
      <c r="L6" s="29"/>
      <c r="M6" s="73"/>
      <c r="N6" s="29"/>
      <c r="O6" s="232"/>
    </row>
    <row r="7" spans="1:15" ht="18.75" x14ac:dyDescent="0.25">
      <c r="A7" s="237"/>
      <c r="B7" s="238"/>
      <c r="C7" s="212"/>
      <c r="D7" s="201"/>
      <c r="E7" s="201"/>
      <c r="F7" s="201"/>
      <c r="G7" s="201"/>
      <c r="H7" s="201"/>
      <c r="I7" s="201"/>
      <c r="J7" s="201"/>
      <c r="K7" s="73"/>
      <c r="L7" s="29"/>
      <c r="M7" s="73"/>
      <c r="N7" s="232"/>
      <c r="O7" s="232"/>
    </row>
    <row r="8" spans="1:15" ht="18.75" x14ac:dyDescent="0.3">
      <c r="A8" s="237"/>
      <c r="B8" s="239"/>
      <c r="C8" s="217"/>
      <c r="D8" s="200"/>
      <c r="E8" s="200"/>
      <c r="F8" s="200"/>
      <c r="G8" s="200"/>
      <c r="H8" s="200"/>
      <c r="I8" s="200"/>
      <c r="J8" s="200"/>
      <c r="K8" s="73"/>
      <c r="L8" s="29"/>
      <c r="M8" s="73"/>
      <c r="N8" s="232"/>
      <c r="O8" s="232"/>
    </row>
    <row r="9" spans="1:15" ht="18.75" x14ac:dyDescent="0.25">
      <c r="A9" s="237"/>
      <c r="B9" s="238"/>
      <c r="C9" s="212"/>
      <c r="D9" s="201"/>
      <c r="E9" s="201"/>
      <c r="F9" s="201"/>
      <c r="G9" s="201"/>
      <c r="H9" s="201"/>
      <c r="I9" s="201"/>
      <c r="J9" s="201"/>
      <c r="K9" s="73"/>
      <c r="L9" s="29"/>
      <c r="M9" s="73"/>
      <c r="N9" s="232"/>
      <c r="O9" s="232"/>
    </row>
    <row r="10" spans="1:15" ht="18.75" x14ac:dyDescent="0.25">
      <c r="A10" s="237"/>
      <c r="B10" s="238"/>
      <c r="C10" s="212"/>
      <c r="D10" s="201"/>
      <c r="E10" s="201"/>
      <c r="F10" s="201"/>
      <c r="G10" s="201"/>
      <c r="H10" s="201"/>
      <c r="I10" s="201"/>
      <c r="J10" s="201"/>
      <c r="K10" s="73"/>
      <c r="L10" s="29"/>
      <c r="M10" s="73"/>
      <c r="N10" s="232"/>
      <c r="O10" s="232"/>
    </row>
    <row r="11" spans="1:15" ht="18.75" x14ac:dyDescent="0.25">
      <c r="A11" s="237"/>
      <c r="B11" s="238"/>
      <c r="C11" s="212"/>
      <c r="D11" s="200"/>
      <c r="E11" s="200"/>
      <c r="F11" s="200"/>
      <c r="G11" s="200"/>
      <c r="H11" s="200"/>
      <c r="I11" s="200"/>
      <c r="J11" s="200"/>
      <c r="K11" s="73"/>
      <c r="L11" s="29"/>
      <c r="M11" s="73"/>
      <c r="N11" s="232"/>
      <c r="O11" s="232"/>
    </row>
    <row r="12" spans="1:15" ht="18.75" x14ac:dyDescent="0.25">
      <c r="A12" s="237"/>
      <c r="B12" s="238"/>
      <c r="C12" s="212"/>
      <c r="D12" s="201"/>
      <c r="E12" s="201"/>
      <c r="F12" s="201"/>
      <c r="G12" s="201"/>
      <c r="H12" s="201"/>
      <c r="I12" s="201"/>
      <c r="J12" s="201"/>
      <c r="K12" s="73"/>
      <c r="L12" s="29"/>
      <c r="M12" s="73"/>
      <c r="N12" s="29"/>
      <c r="O12" s="232"/>
    </row>
    <row r="13" spans="1:15" ht="18.75" x14ac:dyDescent="0.25">
      <c r="A13" s="237"/>
      <c r="B13" s="233"/>
      <c r="C13" s="212"/>
      <c r="D13" s="200"/>
      <c r="E13" s="200"/>
      <c r="F13" s="200"/>
      <c r="G13" s="200"/>
      <c r="H13" s="200"/>
      <c r="I13" s="200"/>
      <c r="J13" s="200"/>
      <c r="K13" s="73"/>
      <c r="L13" s="29"/>
      <c r="M13" s="73"/>
      <c r="N13" s="29"/>
      <c r="O13" s="232"/>
    </row>
    <row r="14" spans="1:15" ht="18.75" x14ac:dyDescent="0.25">
      <c r="A14" s="237"/>
      <c r="B14" s="238"/>
      <c r="C14" s="212"/>
      <c r="D14" s="201"/>
      <c r="E14" s="201"/>
      <c r="F14" s="201"/>
      <c r="G14" s="201"/>
      <c r="H14" s="201"/>
      <c r="I14" s="201"/>
      <c r="J14" s="201"/>
      <c r="K14" s="73"/>
      <c r="L14" s="29"/>
      <c r="M14" s="73"/>
      <c r="N14" s="232"/>
      <c r="O14" s="232"/>
    </row>
    <row r="15" spans="1:15" ht="18.75" customHeight="1" x14ac:dyDescent="0.3">
      <c r="A15" s="237"/>
      <c r="B15" s="240"/>
      <c r="C15" s="217"/>
      <c r="D15" s="201"/>
      <c r="E15" s="201"/>
      <c r="F15" s="201"/>
      <c r="G15" s="201"/>
      <c r="H15" s="201"/>
      <c r="I15" s="201"/>
      <c r="J15" s="201"/>
      <c r="K15" s="73"/>
      <c r="L15" s="29"/>
      <c r="M15" s="73"/>
      <c r="N15" s="232"/>
      <c r="O15" s="232"/>
    </row>
    <row r="16" spans="1:15" ht="21.75" customHeight="1" x14ac:dyDescent="0.25">
      <c r="A16" s="237"/>
      <c r="B16" s="238"/>
      <c r="C16" s="212"/>
      <c r="D16" s="201"/>
      <c r="E16" s="201"/>
      <c r="F16" s="201"/>
      <c r="G16" s="201"/>
      <c r="H16" s="201"/>
      <c r="I16" s="201"/>
      <c r="J16" s="201"/>
      <c r="K16" s="73"/>
      <c r="L16" s="29"/>
      <c r="M16" s="73"/>
      <c r="N16" s="29"/>
      <c r="O16" s="232"/>
    </row>
    <row r="17" spans="1:15" ht="18.75" customHeight="1" x14ac:dyDescent="0.25">
      <c r="A17" s="237"/>
      <c r="B17" s="238"/>
      <c r="C17" s="212"/>
      <c r="D17" s="201"/>
      <c r="E17" s="201"/>
      <c r="F17" s="201"/>
      <c r="G17" s="201"/>
      <c r="H17" s="201"/>
      <c r="I17" s="201"/>
      <c r="J17" s="201"/>
      <c r="K17" s="73"/>
      <c r="L17" s="29"/>
      <c r="M17" s="73"/>
      <c r="N17" s="232"/>
      <c r="O17" s="232"/>
    </row>
    <row r="18" spans="1:15" ht="18.75" customHeight="1" x14ac:dyDescent="0.25">
      <c r="A18" s="237"/>
      <c r="B18" s="238"/>
      <c r="C18" s="212"/>
      <c r="D18" s="201"/>
      <c r="E18" s="201"/>
      <c r="F18" s="201"/>
      <c r="G18" s="201"/>
      <c r="H18" s="201"/>
      <c r="I18" s="201"/>
      <c r="J18" s="201"/>
      <c r="K18" s="73"/>
      <c r="L18" s="29"/>
      <c r="M18" s="73"/>
      <c r="N18" s="232"/>
      <c r="O18" s="232"/>
    </row>
    <row r="19" spans="1:15" ht="18.75" customHeight="1" x14ac:dyDescent="0.25">
      <c r="A19" s="237"/>
      <c r="B19" s="238"/>
      <c r="C19" s="212"/>
      <c r="D19" s="201"/>
      <c r="E19" s="201"/>
      <c r="F19" s="201"/>
      <c r="G19" s="201"/>
      <c r="H19" s="201"/>
      <c r="I19" s="201"/>
      <c r="J19" s="201"/>
      <c r="K19" s="73"/>
      <c r="L19" s="29"/>
      <c r="M19" s="73"/>
      <c r="N19" s="232"/>
      <c r="O19" s="232"/>
    </row>
    <row r="20" spans="1:15" ht="18.75" customHeight="1" x14ac:dyDescent="0.25">
      <c r="A20" s="237"/>
      <c r="B20" s="238"/>
      <c r="C20" s="212"/>
      <c r="D20" s="200"/>
      <c r="E20" s="200"/>
      <c r="F20" s="200"/>
      <c r="G20" s="200"/>
      <c r="H20" s="200"/>
      <c r="I20" s="200"/>
      <c r="J20" s="200"/>
      <c r="K20" s="73"/>
      <c r="L20" s="29"/>
      <c r="M20" s="73"/>
      <c r="N20" s="232"/>
      <c r="O20" s="232"/>
    </row>
    <row r="21" spans="1:15" ht="30" customHeight="1" x14ac:dyDescent="0.25">
      <c r="A21" s="6"/>
      <c r="B21" s="234"/>
      <c r="C21" s="234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8.75" customHeight="1" x14ac:dyDescent="0.3">
      <c r="A22" s="6"/>
      <c r="B22" s="225"/>
      <c r="C22" s="225"/>
      <c r="D22" s="225"/>
      <c r="E22" s="225"/>
      <c r="F22" s="225"/>
      <c r="G22" s="225"/>
      <c r="H22" s="225"/>
      <c r="I22" s="225"/>
      <c r="J22" s="226"/>
      <c r="K22" s="226"/>
      <c r="L22" s="235"/>
      <c r="M22" s="236"/>
      <c r="N22" s="236"/>
      <c r="O22" s="236"/>
    </row>
    <row r="23" spans="1:15" ht="19.5" customHeight="1" x14ac:dyDescent="0.3">
      <c r="A23" s="6"/>
      <c r="B23" s="225"/>
      <c r="C23" s="225"/>
      <c r="D23" s="225"/>
      <c r="E23" s="225"/>
      <c r="F23" s="225"/>
      <c r="G23" s="225"/>
      <c r="H23" s="225"/>
      <c r="I23" s="225"/>
      <c r="J23" s="226"/>
      <c r="K23" s="226"/>
      <c r="L23" s="235"/>
      <c r="M23" s="236"/>
      <c r="N23" s="236"/>
      <c r="O23" s="236"/>
    </row>
    <row r="24" spans="1:15" ht="15.75" customHeight="1" x14ac:dyDescent="0.3">
      <c r="A24" s="6"/>
      <c r="B24" s="225"/>
      <c r="C24" s="225"/>
      <c r="D24" s="225"/>
      <c r="E24" s="225"/>
      <c r="F24" s="225"/>
      <c r="G24" s="225"/>
      <c r="H24" s="225"/>
      <c r="I24" s="225"/>
      <c r="J24" s="225"/>
      <c r="K24" s="226"/>
      <c r="L24" s="226"/>
      <c r="M24" s="6"/>
      <c r="N24" s="6"/>
      <c r="O24" s="6"/>
    </row>
    <row r="25" spans="1:15" ht="15.75" customHeight="1" x14ac:dyDescent="0.3">
      <c r="A25" s="6"/>
      <c r="B25" s="225"/>
      <c r="C25" s="225"/>
      <c r="D25" s="225"/>
      <c r="E25" s="225"/>
      <c r="F25" s="225"/>
      <c r="G25" s="225"/>
      <c r="H25" s="225"/>
      <c r="I25" s="225"/>
      <c r="J25" s="226"/>
      <c r="K25" s="226"/>
      <c r="L25" s="226"/>
      <c r="M25" s="6"/>
      <c r="N25" s="6"/>
      <c r="O25" s="6"/>
    </row>
    <row r="26" spans="1:15" ht="15.75" customHeight="1" x14ac:dyDescent="0.3">
      <c r="A26" s="6"/>
      <c r="B26" s="225"/>
      <c r="C26" s="225"/>
      <c r="D26" s="225"/>
      <c r="E26" s="225"/>
      <c r="F26" s="225"/>
      <c r="G26" s="225"/>
      <c r="H26" s="225"/>
      <c r="I26" s="225"/>
      <c r="J26" s="226"/>
      <c r="K26" s="226"/>
      <c r="L26" s="226"/>
      <c r="M26" s="6"/>
      <c r="N26" s="6"/>
      <c r="O26" s="6"/>
    </row>
    <row r="27" spans="1:15" ht="18.75" x14ac:dyDescent="0.3">
      <c r="A27" s="6"/>
      <c r="B27" s="225"/>
      <c r="C27" s="225"/>
      <c r="D27" s="225"/>
      <c r="E27" s="225"/>
      <c r="F27" s="225"/>
      <c r="G27" s="225"/>
      <c r="H27" s="225"/>
      <c r="I27" s="225"/>
      <c r="J27" s="225"/>
      <c r="K27" s="226"/>
      <c r="L27" s="226"/>
      <c r="M27" s="6"/>
      <c r="N27" s="6"/>
      <c r="O27" s="6"/>
    </row>
    <row r="28" spans="1:15" ht="24" customHeight="1" x14ac:dyDescent="0.3">
      <c r="A28" s="6"/>
      <c r="B28" s="225"/>
      <c r="C28" s="225"/>
      <c r="D28" s="225"/>
      <c r="E28" s="225"/>
      <c r="F28" s="225"/>
      <c r="G28" s="225"/>
      <c r="H28" s="225"/>
      <c r="I28" s="225"/>
      <c r="J28" s="226"/>
      <c r="K28" s="226"/>
      <c r="L28" s="6"/>
      <c r="M28" s="6"/>
      <c r="N28" s="6"/>
      <c r="O28" s="6"/>
    </row>
    <row r="29" spans="1:15" ht="22.15" customHeight="1" x14ac:dyDescent="0.25">
      <c r="A29" s="259" t="s">
        <v>14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</row>
    <row r="30" spans="1:15" ht="22.15" customHeight="1" x14ac:dyDescent="0.25">
      <c r="A30" s="260" t="s">
        <v>17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</row>
    <row r="31" spans="1:15" ht="15.75" x14ac:dyDescent="0.25">
      <c r="A31" s="1"/>
      <c r="B31" s="11"/>
      <c r="C31" s="286" t="s">
        <v>128</v>
      </c>
      <c r="D31" s="268" t="s">
        <v>10</v>
      </c>
      <c r="E31" s="268"/>
      <c r="F31" s="268"/>
      <c r="G31" s="285"/>
      <c r="H31" s="284" t="s">
        <v>0</v>
      </c>
      <c r="I31" s="268"/>
      <c r="J31" s="285"/>
      <c r="K31" s="270" t="s">
        <v>1</v>
      </c>
      <c r="L31" s="271"/>
      <c r="M31" s="271"/>
      <c r="N31" s="271"/>
      <c r="O31" s="272"/>
    </row>
    <row r="32" spans="1:15" ht="126.75" x14ac:dyDescent="0.2">
      <c r="A32" s="57" t="s">
        <v>2</v>
      </c>
      <c r="B32" s="72" t="s">
        <v>3</v>
      </c>
      <c r="C32" s="286"/>
      <c r="D32" s="93" t="s">
        <v>37</v>
      </c>
      <c r="E32" s="89" t="s">
        <v>38</v>
      </c>
      <c r="F32" s="93" t="s">
        <v>39</v>
      </c>
      <c r="G32" s="81" t="s">
        <v>40</v>
      </c>
      <c r="H32" s="82" t="s">
        <v>66</v>
      </c>
      <c r="I32" s="82" t="s">
        <v>8</v>
      </c>
      <c r="J32" s="82" t="s">
        <v>20</v>
      </c>
      <c r="K32" s="50" t="s">
        <v>4</v>
      </c>
      <c r="L32" s="51" t="s">
        <v>11</v>
      </c>
      <c r="M32" s="51" t="s">
        <v>12</v>
      </c>
      <c r="N32" s="51" t="s">
        <v>13</v>
      </c>
      <c r="O32" s="56" t="s">
        <v>6</v>
      </c>
    </row>
    <row r="33" spans="1:15" ht="28.9" customHeight="1" x14ac:dyDescent="0.25">
      <c r="A33" s="71">
        <v>1</v>
      </c>
      <c r="B33" s="136" t="s">
        <v>81</v>
      </c>
      <c r="C33" s="190">
        <v>98</v>
      </c>
      <c r="D33" s="118">
        <v>96</v>
      </c>
      <c r="E33" s="118">
        <v>96</v>
      </c>
      <c r="F33" s="118">
        <v>96</v>
      </c>
      <c r="G33" s="118">
        <v>96</v>
      </c>
      <c r="H33" s="118">
        <v>96</v>
      </c>
      <c r="I33" s="118">
        <v>98</v>
      </c>
      <c r="J33" s="118">
        <v>98</v>
      </c>
      <c r="K33" s="52">
        <f>AVERAGE(C33:J33)</f>
        <v>96.75</v>
      </c>
      <c r="L33" s="20"/>
      <c r="M33" s="53">
        <f t="shared" ref="M33:M38" si="0">SUM(K33:L33)</f>
        <v>96.75</v>
      </c>
      <c r="N33" s="21"/>
      <c r="O33" s="21" t="s">
        <v>122</v>
      </c>
    </row>
    <row r="34" spans="1:15" ht="28.9" customHeight="1" x14ac:dyDescent="0.25">
      <c r="A34" s="135">
        <v>2</v>
      </c>
      <c r="B34" s="131" t="s">
        <v>82</v>
      </c>
      <c r="C34" s="190">
        <v>98</v>
      </c>
      <c r="D34" s="118">
        <v>92</v>
      </c>
      <c r="E34" s="118">
        <v>94</v>
      </c>
      <c r="F34" s="118">
        <v>94</v>
      </c>
      <c r="G34" s="118">
        <v>94</v>
      </c>
      <c r="H34" s="118">
        <v>93</v>
      </c>
      <c r="I34" s="118">
        <v>90</v>
      </c>
      <c r="J34" s="118">
        <v>96</v>
      </c>
      <c r="K34" s="52">
        <f t="shared" ref="K34:K38" si="1">AVERAGE(C34:J34)</f>
        <v>93.875</v>
      </c>
      <c r="L34" s="29"/>
      <c r="M34" s="53">
        <f t="shared" si="0"/>
        <v>93.875</v>
      </c>
      <c r="N34" s="20"/>
      <c r="O34" s="21" t="s">
        <v>122</v>
      </c>
    </row>
    <row r="35" spans="1:15" ht="28.9" customHeight="1" x14ac:dyDescent="0.25">
      <c r="A35" s="135">
        <v>3</v>
      </c>
      <c r="B35" s="136" t="s">
        <v>78</v>
      </c>
      <c r="C35" s="190">
        <v>94</v>
      </c>
      <c r="D35" s="119">
        <v>86</v>
      </c>
      <c r="E35" s="119">
        <v>96</v>
      </c>
      <c r="F35" s="119">
        <v>86</v>
      </c>
      <c r="G35" s="119">
        <v>94</v>
      </c>
      <c r="H35" s="119">
        <v>92</v>
      </c>
      <c r="I35" s="119">
        <v>95</v>
      </c>
      <c r="J35" s="119">
        <v>90</v>
      </c>
      <c r="K35" s="52">
        <f t="shared" si="1"/>
        <v>91.625</v>
      </c>
      <c r="L35" s="20"/>
      <c r="M35" s="53">
        <f t="shared" si="0"/>
        <v>91.625</v>
      </c>
      <c r="N35" s="21"/>
      <c r="O35" s="21"/>
    </row>
    <row r="36" spans="1:15" ht="28.9" customHeight="1" x14ac:dyDescent="0.3">
      <c r="A36" s="135">
        <v>4</v>
      </c>
      <c r="B36" s="137" t="s">
        <v>77</v>
      </c>
      <c r="C36" s="192">
        <v>98</v>
      </c>
      <c r="D36" s="118">
        <v>90</v>
      </c>
      <c r="E36" s="118">
        <v>94</v>
      </c>
      <c r="F36" s="118">
        <v>76</v>
      </c>
      <c r="G36" s="118">
        <v>96</v>
      </c>
      <c r="H36" s="118">
        <v>94</v>
      </c>
      <c r="I36" s="118">
        <v>75</v>
      </c>
      <c r="J36" s="118">
        <v>79</v>
      </c>
      <c r="K36" s="52">
        <f t="shared" si="1"/>
        <v>87.75</v>
      </c>
      <c r="L36" s="29"/>
      <c r="M36" s="53">
        <f t="shared" si="0"/>
        <v>87.75</v>
      </c>
      <c r="N36" s="21"/>
      <c r="O36" s="21"/>
    </row>
    <row r="37" spans="1:15" ht="28.9" customHeight="1" x14ac:dyDescent="0.25">
      <c r="A37" s="71">
        <v>5</v>
      </c>
      <c r="B37" s="136" t="s">
        <v>80</v>
      </c>
      <c r="C37" s="190">
        <v>94</v>
      </c>
      <c r="D37" s="119">
        <v>86</v>
      </c>
      <c r="E37" s="119">
        <v>84</v>
      </c>
      <c r="F37" s="119">
        <v>84</v>
      </c>
      <c r="G37" s="119">
        <v>86</v>
      </c>
      <c r="H37" s="119">
        <v>90</v>
      </c>
      <c r="I37" s="119">
        <v>75</v>
      </c>
      <c r="J37" s="119">
        <v>90</v>
      </c>
      <c r="K37" s="52">
        <f t="shared" si="1"/>
        <v>86.125</v>
      </c>
      <c r="L37" s="29"/>
      <c r="M37" s="53">
        <f t="shared" si="0"/>
        <v>86.125</v>
      </c>
      <c r="N37" s="21"/>
      <c r="O37" s="21"/>
    </row>
    <row r="38" spans="1:15" ht="28.9" customHeight="1" x14ac:dyDescent="0.25">
      <c r="A38" s="171">
        <v>6</v>
      </c>
      <c r="B38" s="136" t="s">
        <v>79</v>
      </c>
      <c r="C38" s="190">
        <v>94</v>
      </c>
      <c r="D38" s="119">
        <v>86</v>
      </c>
      <c r="E38" s="119">
        <v>84</v>
      </c>
      <c r="F38" s="119">
        <v>80</v>
      </c>
      <c r="G38" s="119">
        <v>84</v>
      </c>
      <c r="H38" s="119">
        <v>90</v>
      </c>
      <c r="I38" s="119">
        <v>75</v>
      </c>
      <c r="J38" s="119">
        <v>80</v>
      </c>
      <c r="K38" s="52">
        <f t="shared" si="1"/>
        <v>84.125</v>
      </c>
      <c r="L38" s="29"/>
      <c r="M38" s="53">
        <f t="shared" si="0"/>
        <v>84.125</v>
      </c>
      <c r="N38" s="21"/>
      <c r="O38" s="21"/>
    </row>
    <row r="39" spans="1:15" ht="15.75" x14ac:dyDescent="0.25">
      <c r="B39" s="97"/>
      <c r="C39" s="97"/>
    </row>
    <row r="40" spans="1:15" ht="18.75" x14ac:dyDescent="0.3">
      <c r="B40" s="35" t="s">
        <v>28</v>
      </c>
      <c r="C40" s="35"/>
      <c r="D40" s="35"/>
      <c r="E40" s="35"/>
      <c r="F40" s="35"/>
      <c r="G40" s="35"/>
      <c r="H40" s="35"/>
      <c r="I40" s="35"/>
      <c r="J40" s="18"/>
      <c r="K40" s="18"/>
      <c r="L40" s="10"/>
      <c r="M40" s="69"/>
      <c r="N40" s="69"/>
      <c r="O40" s="69"/>
    </row>
    <row r="41" spans="1:15" ht="18.75" x14ac:dyDescent="0.3">
      <c r="B41" s="35" t="s">
        <v>27</v>
      </c>
      <c r="C41" s="35"/>
      <c r="D41" s="35"/>
      <c r="E41" s="35"/>
      <c r="F41" s="35"/>
      <c r="G41" s="35"/>
      <c r="H41" s="35"/>
      <c r="I41" s="35"/>
      <c r="J41" s="18"/>
      <c r="K41" s="18"/>
      <c r="L41" s="10"/>
      <c r="M41" s="69"/>
      <c r="N41" s="69"/>
      <c r="O41" s="69"/>
    </row>
    <row r="42" spans="1:15" ht="18.75" x14ac:dyDescent="0.3">
      <c r="B42" s="35" t="s">
        <v>30</v>
      </c>
      <c r="C42" s="35"/>
      <c r="D42" s="35"/>
      <c r="E42" s="35"/>
      <c r="F42" s="35"/>
      <c r="G42" s="35"/>
      <c r="H42" s="35"/>
      <c r="I42" s="35"/>
      <c r="J42" s="35"/>
      <c r="K42" s="18"/>
      <c r="L42" s="18"/>
    </row>
    <row r="43" spans="1:15" ht="18.75" x14ac:dyDescent="0.3">
      <c r="B43" s="35" t="s">
        <v>29</v>
      </c>
      <c r="C43" s="35"/>
      <c r="D43" s="35"/>
      <c r="E43" s="35"/>
      <c r="F43" s="35"/>
      <c r="G43" s="35"/>
      <c r="H43" s="35"/>
      <c r="I43" s="35"/>
      <c r="J43" s="18"/>
      <c r="K43" s="18"/>
      <c r="L43" s="18"/>
    </row>
    <row r="44" spans="1:15" ht="18.75" x14ac:dyDescent="0.3">
      <c r="B44" s="35" t="s">
        <v>120</v>
      </c>
      <c r="C44" s="35"/>
      <c r="D44" s="35"/>
      <c r="E44" s="35"/>
      <c r="F44" s="35"/>
      <c r="G44" s="35"/>
      <c r="H44" s="35"/>
      <c r="I44" s="35"/>
      <c r="J44" s="18"/>
      <c r="K44" s="18"/>
      <c r="L44" s="18"/>
    </row>
    <row r="45" spans="1:15" ht="18.75" x14ac:dyDescent="0.3">
      <c r="B45" s="35" t="s">
        <v>125</v>
      </c>
      <c r="C45" s="35"/>
      <c r="D45" s="35"/>
      <c r="E45" s="35"/>
      <c r="F45" s="35"/>
      <c r="G45" s="35"/>
      <c r="H45" s="35"/>
      <c r="I45" s="35"/>
      <c r="J45" s="35"/>
      <c r="K45" s="18"/>
      <c r="L45" s="18"/>
    </row>
    <row r="46" spans="1:15" ht="18.75" x14ac:dyDescent="0.3">
      <c r="B46" s="35" t="s">
        <v>129</v>
      </c>
      <c r="C46" s="35"/>
      <c r="D46" s="35"/>
      <c r="E46" s="35"/>
      <c r="F46" s="35"/>
      <c r="G46" s="35"/>
      <c r="H46" s="35"/>
      <c r="I46" s="35"/>
      <c r="J46" s="18"/>
      <c r="K46" s="18"/>
    </row>
  </sheetData>
  <sortState ref="B5:O20">
    <sortCondition descending="1" ref="M5:M20"/>
  </sortState>
  <mergeCells count="12">
    <mergeCell ref="A29:O29"/>
    <mergeCell ref="A30:O30"/>
    <mergeCell ref="C31:C32"/>
    <mergeCell ref="D31:G31"/>
    <mergeCell ref="H31:J31"/>
    <mergeCell ref="K31:O31"/>
    <mergeCell ref="A1:O1"/>
    <mergeCell ref="A2:O2"/>
    <mergeCell ref="K3:O3"/>
    <mergeCell ref="D3:G3"/>
    <mergeCell ref="H3:J3"/>
    <mergeCell ref="C3:C4"/>
  </mergeCells>
  <pageMargins left="0.39370078740157483" right="0.19685039370078741" top="0.39370078740157483" bottom="0.39370078740157483" header="0.51181102362204722" footer="0.51181102362204722"/>
  <pageSetup paperSize="9" scale="79" fitToWidth="0" fitToHeight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3"/>
  <sheetViews>
    <sheetView view="pageBreakPreview" zoomScale="90" zoomScaleNormal="90" zoomScaleSheetLayoutView="90" workbookViewId="0">
      <selection activeCell="B13" sqref="B13"/>
    </sheetView>
  </sheetViews>
  <sheetFormatPr defaultRowHeight="12.75" x14ac:dyDescent="0.2"/>
  <cols>
    <col min="1" max="1" width="7.140625" customWidth="1"/>
    <col min="2" max="2" width="28.7109375" customWidth="1"/>
    <col min="3" max="3" width="9.5703125" style="8" customWidth="1"/>
    <col min="4" max="4" width="7" style="8" customWidth="1"/>
    <col min="5" max="5" width="6.140625" style="8" customWidth="1"/>
    <col min="6" max="6" width="6.28515625" style="8" customWidth="1"/>
    <col min="7" max="9" width="9.140625" style="8" customWidth="1"/>
    <col min="10" max="10" width="9.5703125" style="8" bestFit="1" customWidth="1"/>
    <col min="13" max="13" width="9.140625" customWidth="1"/>
    <col min="14" max="14" width="7.5703125" customWidth="1"/>
  </cols>
  <sheetData>
    <row r="1" spans="1:14" ht="15.75" x14ac:dyDescent="0.25">
      <c r="A1" s="259" t="s">
        <v>14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15.75" x14ac:dyDescent="0.25">
      <c r="A2" s="260" t="s">
        <v>124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</row>
    <row r="3" spans="1:14" ht="15.75" x14ac:dyDescent="0.25">
      <c r="A3" s="1"/>
      <c r="B3" s="11"/>
      <c r="C3" s="284" t="s">
        <v>10</v>
      </c>
      <c r="D3" s="268"/>
      <c r="E3" s="268"/>
      <c r="F3" s="285"/>
      <c r="G3" s="284" t="s">
        <v>0</v>
      </c>
      <c r="H3" s="268"/>
      <c r="I3" s="285"/>
      <c r="J3" s="270" t="s">
        <v>1</v>
      </c>
      <c r="K3" s="271"/>
      <c r="L3" s="271"/>
      <c r="M3" s="271"/>
      <c r="N3" s="272"/>
    </row>
    <row r="4" spans="1:14" ht="171.75" customHeight="1" x14ac:dyDescent="0.2">
      <c r="A4" s="177" t="s">
        <v>2</v>
      </c>
      <c r="B4" s="176" t="s">
        <v>3</v>
      </c>
      <c r="C4" s="116" t="s">
        <v>26</v>
      </c>
      <c r="D4" s="116" t="s">
        <v>42</v>
      </c>
      <c r="E4" s="116" t="s">
        <v>43</v>
      </c>
      <c r="F4" s="178" t="s">
        <v>44</v>
      </c>
      <c r="G4" s="87" t="s">
        <v>45</v>
      </c>
      <c r="H4" s="86" t="s">
        <v>46</v>
      </c>
      <c r="I4" s="87" t="s">
        <v>8</v>
      </c>
      <c r="J4" s="181" t="s">
        <v>4</v>
      </c>
      <c r="K4" s="116" t="s">
        <v>11</v>
      </c>
      <c r="L4" s="116" t="s">
        <v>12</v>
      </c>
      <c r="M4" s="116" t="s">
        <v>13</v>
      </c>
      <c r="N4" s="42" t="s">
        <v>6</v>
      </c>
    </row>
    <row r="5" spans="1:14" s="39" customFormat="1" ht="18.75" x14ac:dyDescent="0.3">
      <c r="A5" s="138">
        <v>1</v>
      </c>
      <c r="B5" s="133" t="s">
        <v>123</v>
      </c>
      <c r="C5" s="139">
        <v>64</v>
      </c>
      <c r="D5" s="139">
        <v>80</v>
      </c>
      <c r="E5" s="139">
        <v>60</v>
      </c>
      <c r="F5" s="139">
        <v>60</v>
      </c>
      <c r="G5" s="139">
        <v>66</v>
      </c>
      <c r="H5" s="139">
        <v>67</v>
      </c>
      <c r="I5" s="139">
        <v>80</v>
      </c>
      <c r="J5" s="140">
        <f>AVERAGE(C5:I5)</f>
        <v>68.142857142857139</v>
      </c>
      <c r="K5" s="141"/>
      <c r="L5" s="142">
        <f t="shared" ref="L5" si="0">SUM(J5:K5)</f>
        <v>68.142857142857139</v>
      </c>
      <c r="M5" s="128"/>
      <c r="N5" s="129"/>
    </row>
    <row r="6" spans="1:14" ht="21" customHeight="1" x14ac:dyDescent="0.25">
      <c r="B6" s="58"/>
      <c r="C6" s="59"/>
      <c r="D6" s="59"/>
      <c r="E6" s="59"/>
      <c r="F6" s="59"/>
      <c r="G6" s="59"/>
      <c r="H6" s="59"/>
      <c r="I6" s="59"/>
      <c r="J6" s="59"/>
      <c r="K6" s="59"/>
    </row>
    <row r="7" spans="1:14" ht="21" customHeight="1" x14ac:dyDescent="0.3">
      <c r="B7" s="35" t="s">
        <v>28</v>
      </c>
      <c r="C7" s="35"/>
      <c r="D7" s="35"/>
      <c r="E7" s="35"/>
      <c r="F7" s="35"/>
      <c r="G7" s="35"/>
      <c r="H7" s="35"/>
      <c r="I7" s="35"/>
      <c r="J7" s="18"/>
      <c r="K7" s="10"/>
      <c r="L7" s="69"/>
      <c r="M7" s="69"/>
      <c r="N7" s="69"/>
    </row>
    <row r="8" spans="1:14" ht="19.5" customHeight="1" x14ac:dyDescent="0.3">
      <c r="B8" s="35" t="s">
        <v>27</v>
      </c>
      <c r="C8" s="35"/>
      <c r="D8" s="35"/>
      <c r="E8" s="35"/>
      <c r="F8" s="35"/>
      <c r="G8" s="35"/>
      <c r="H8" s="35"/>
      <c r="I8" s="35"/>
      <c r="J8" s="18"/>
      <c r="K8" s="10"/>
      <c r="L8" s="69"/>
      <c r="M8" s="69"/>
      <c r="N8" s="69"/>
    </row>
    <row r="9" spans="1:14" ht="17.25" customHeight="1" x14ac:dyDescent="0.3">
      <c r="B9" s="35" t="s">
        <v>30</v>
      </c>
      <c r="C9" s="35"/>
      <c r="D9" s="35"/>
      <c r="E9" s="35"/>
      <c r="F9" s="35"/>
      <c r="G9" s="35"/>
      <c r="H9" s="35"/>
      <c r="I9" s="35"/>
      <c r="J9" s="18"/>
      <c r="K9" s="18"/>
    </row>
    <row r="10" spans="1:14" ht="18.75" customHeight="1" x14ac:dyDescent="0.3">
      <c r="B10" s="35" t="s">
        <v>29</v>
      </c>
      <c r="C10" s="35"/>
      <c r="D10" s="35"/>
      <c r="E10" s="35"/>
      <c r="F10" s="35"/>
      <c r="G10" s="35"/>
      <c r="H10" s="35"/>
      <c r="I10" s="35"/>
      <c r="J10" s="18"/>
      <c r="K10" s="18"/>
    </row>
    <row r="11" spans="1:14" ht="18.75" customHeight="1" x14ac:dyDescent="0.3">
      <c r="B11" s="35" t="s">
        <v>120</v>
      </c>
      <c r="C11" s="35"/>
      <c r="D11" s="35"/>
      <c r="E11" s="35"/>
      <c r="F11" s="35"/>
      <c r="G11" s="35"/>
      <c r="H11" s="35"/>
      <c r="I11" s="35"/>
      <c r="J11" s="18"/>
      <c r="K11" s="18"/>
    </row>
    <row r="12" spans="1:14" ht="18" customHeight="1" x14ac:dyDescent="0.3">
      <c r="B12" s="35" t="s">
        <v>125</v>
      </c>
      <c r="C12" s="35"/>
      <c r="D12" s="35"/>
      <c r="E12" s="35"/>
      <c r="F12" s="35"/>
      <c r="G12" s="35"/>
      <c r="H12" s="35"/>
      <c r="I12" s="35"/>
      <c r="J12" s="18"/>
      <c r="K12" s="18"/>
    </row>
    <row r="13" spans="1:14" ht="18.75" x14ac:dyDescent="0.3">
      <c r="B13" s="35" t="s">
        <v>129</v>
      </c>
      <c r="C13" s="35"/>
      <c r="D13" s="35"/>
      <c r="E13" s="35"/>
      <c r="F13" s="35"/>
      <c r="G13" s="35"/>
      <c r="H13" s="35"/>
      <c r="I13" s="35"/>
      <c r="J13" s="18"/>
    </row>
  </sheetData>
  <mergeCells count="5">
    <mergeCell ref="A1:N1"/>
    <mergeCell ref="A2:N2"/>
    <mergeCell ref="C3:F3"/>
    <mergeCell ref="G3:I3"/>
    <mergeCell ref="J3:N3"/>
  </mergeCells>
  <pageMargins left="0.39370078740157483" right="0.19685039370078741" top="0.39370078740157483" bottom="0.39370078740157483" header="0.51181102362204722" footer="0.51181102362204722"/>
  <pageSetup paperSize="9" orientation="landscape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3"/>
  <sheetViews>
    <sheetView view="pageBreakPreview" topLeftCell="A22" zoomScale="90" zoomScaleNormal="90" zoomScaleSheetLayoutView="90" workbookViewId="0">
      <selection activeCell="M33" sqref="M33"/>
    </sheetView>
  </sheetViews>
  <sheetFormatPr defaultRowHeight="12.75" x14ac:dyDescent="0.2"/>
  <cols>
    <col min="1" max="1" width="5.85546875" customWidth="1"/>
    <col min="2" max="2" width="39.7109375" customWidth="1"/>
    <col min="3" max="9" width="8.85546875" style="8" customWidth="1"/>
    <col min="10" max="10" width="9.5703125" style="8" bestFit="1" customWidth="1"/>
    <col min="13" max="13" width="10.28515625" customWidth="1"/>
    <col min="14" max="14" width="7.5703125" customWidth="1"/>
  </cols>
  <sheetData>
    <row r="1" spans="1:14" ht="21.6" customHeight="1" x14ac:dyDescent="0.25">
      <c r="A1" s="276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1.6" customHeight="1" x14ac:dyDescent="0.25">
      <c r="A2" s="277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</row>
    <row r="3" spans="1:14" ht="15.75" x14ac:dyDescent="0.25">
      <c r="A3" s="205"/>
      <c r="B3" s="11"/>
      <c r="C3" s="278"/>
      <c r="D3" s="279"/>
      <c r="E3" s="279"/>
      <c r="F3" s="280"/>
      <c r="G3" s="278"/>
      <c r="H3" s="279"/>
      <c r="I3" s="280"/>
      <c r="J3" s="278"/>
      <c r="K3" s="279"/>
      <c r="L3" s="279"/>
      <c r="M3" s="279"/>
      <c r="N3" s="280"/>
    </row>
    <row r="4" spans="1:14" ht="159" customHeight="1" x14ac:dyDescent="0.2">
      <c r="A4" s="241"/>
      <c r="B4" s="198"/>
      <c r="C4" s="199"/>
      <c r="D4" s="199"/>
      <c r="E4" s="199"/>
      <c r="F4" s="242"/>
      <c r="G4" s="243"/>
      <c r="H4" s="244"/>
      <c r="I4" s="243"/>
      <c r="J4" s="207"/>
      <c r="K4" s="199"/>
      <c r="L4" s="199"/>
      <c r="M4" s="199"/>
      <c r="N4" s="42"/>
    </row>
    <row r="5" spans="1:14" ht="19.5" customHeight="1" x14ac:dyDescent="0.25">
      <c r="A5" s="245"/>
      <c r="B5" s="141"/>
      <c r="C5" s="246"/>
      <c r="D5" s="246"/>
      <c r="E5" s="246"/>
      <c r="F5" s="246"/>
      <c r="G5" s="246"/>
      <c r="H5" s="246"/>
      <c r="I5" s="246"/>
      <c r="J5" s="247"/>
      <c r="K5" s="144"/>
      <c r="L5" s="247"/>
      <c r="M5" s="154"/>
      <c r="N5" s="151"/>
    </row>
    <row r="6" spans="1:14" ht="18.75" customHeight="1" x14ac:dyDescent="0.25">
      <c r="A6" s="151"/>
      <c r="B6" s="141"/>
      <c r="C6" s="246"/>
      <c r="D6" s="246"/>
      <c r="E6" s="246"/>
      <c r="F6" s="246"/>
      <c r="G6" s="246"/>
      <c r="H6" s="246"/>
      <c r="I6" s="246"/>
      <c r="J6" s="247"/>
      <c r="K6" s="144"/>
      <c r="L6" s="247"/>
      <c r="M6" s="154"/>
      <c r="N6" s="151"/>
    </row>
    <row r="7" spans="1:14" ht="18.75" customHeight="1" x14ac:dyDescent="0.25">
      <c r="A7" s="245"/>
      <c r="B7" s="141"/>
      <c r="C7" s="246"/>
      <c r="D7" s="246"/>
      <c r="E7" s="246"/>
      <c r="F7" s="246"/>
      <c r="G7" s="246"/>
      <c r="H7" s="246"/>
      <c r="I7" s="246"/>
      <c r="J7" s="247"/>
      <c r="K7" s="144"/>
      <c r="L7" s="247"/>
      <c r="M7" s="172"/>
      <c r="N7" s="151"/>
    </row>
    <row r="8" spans="1:14" ht="22.5" customHeight="1" x14ac:dyDescent="0.25">
      <c r="A8" s="151"/>
      <c r="B8" s="141"/>
      <c r="C8" s="248"/>
      <c r="D8" s="248"/>
      <c r="E8" s="248"/>
      <c r="F8" s="248"/>
      <c r="G8" s="248"/>
      <c r="H8" s="248"/>
      <c r="I8" s="248"/>
      <c r="J8" s="247"/>
      <c r="K8" s="144"/>
      <c r="L8" s="247"/>
      <c r="M8" s="151"/>
      <c r="N8" s="151"/>
    </row>
    <row r="9" spans="1:14" ht="20.25" customHeight="1" x14ac:dyDescent="0.25">
      <c r="A9" s="245"/>
      <c r="B9" s="141"/>
      <c r="C9" s="248"/>
      <c r="D9" s="248"/>
      <c r="E9" s="248"/>
      <c r="F9" s="248"/>
      <c r="G9" s="248"/>
      <c r="H9" s="248"/>
      <c r="I9" s="248"/>
      <c r="J9" s="247"/>
      <c r="K9" s="144"/>
      <c r="L9" s="247"/>
      <c r="M9" s="151"/>
      <c r="N9" s="151"/>
    </row>
    <row r="10" spans="1:14" ht="21.75" customHeight="1" x14ac:dyDescent="0.25">
      <c r="A10" s="151"/>
      <c r="B10" s="141"/>
      <c r="C10" s="246"/>
      <c r="D10" s="246"/>
      <c r="E10" s="246"/>
      <c r="F10" s="246"/>
      <c r="G10" s="246"/>
      <c r="H10" s="246"/>
      <c r="I10" s="246"/>
      <c r="J10" s="247"/>
      <c r="K10" s="144"/>
      <c r="L10" s="247"/>
      <c r="M10" s="151"/>
      <c r="N10" s="151"/>
    </row>
    <row r="11" spans="1:14" ht="22.5" customHeight="1" x14ac:dyDescent="0.25">
      <c r="A11" s="245"/>
      <c r="B11" s="141"/>
      <c r="C11" s="248"/>
      <c r="D11" s="248"/>
      <c r="E11" s="248"/>
      <c r="F11" s="248"/>
      <c r="G11" s="248"/>
      <c r="H11" s="248"/>
      <c r="I11" s="248"/>
      <c r="J11" s="247"/>
      <c r="K11" s="144"/>
      <c r="L11" s="247"/>
      <c r="M11" s="151"/>
      <c r="N11" s="151"/>
    </row>
    <row r="12" spans="1:14" ht="20.25" customHeight="1" x14ac:dyDescent="0.25">
      <c r="A12" s="151"/>
      <c r="B12" s="141"/>
      <c r="C12" s="248"/>
      <c r="D12" s="248"/>
      <c r="E12" s="248"/>
      <c r="F12" s="248"/>
      <c r="G12" s="248"/>
      <c r="H12" s="248"/>
      <c r="I12" s="248"/>
      <c r="J12" s="247"/>
      <c r="K12" s="144"/>
      <c r="L12" s="247"/>
      <c r="M12" s="154"/>
      <c r="N12" s="151"/>
    </row>
    <row r="13" spans="1:14" ht="22.5" customHeight="1" x14ac:dyDescent="0.25">
      <c r="A13" s="245"/>
      <c r="B13" s="141"/>
      <c r="C13" s="248"/>
      <c r="D13" s="248"/>
      <c r="E13" s="248"/>
      <c r="F13" s="248"/>
      <c r="G13" s="248"/>
      <c r="H13" s="248"/>
      <c r="I13" s="248"/>
      <c r="J13" s="247"/>
      <c r="K13" s="144"/>
      <c r="L13" s="247"/>
      <c r="M13" s="154"/>
      <c r="N13" s="151"/>
    </row>
    <row r="14" spans="1:14" ht="24" customHeight="1" x14ac:dyDescent="0.25">
      <c r="A14" s="151"/>
      <c r="B14" s="141"/>
      <c r="C14" s="246"/>
      <c r="D14" s="246"/>
      <c r="E14" s="246"/>
      <c r="F14" s="246"/>
      <c r="G14" s="246"/>
      <c r="H14" s="246"/>
      <c r="I14" s="246"/>
      <c r="J14" s="247"/>
      <c r="K14" s="144"/>
      <c r="L14" s="247"/>
      <c r="M14" s="151"/>
      <c r="N14" s="151"/>
    </row>
    <row r="15" spans="1:14" ht="23.25" customHeight="1" x14ac:dyDescent="0.25">
      <c r="A15" s="245"/>
      <c r="B15" s="141"/>
      <c r="C15" s="246"/>
      <c r="D15" s="246"/>
      <c r="E15" s="246"/>
      <c r="F15" s="246"/>
      <c r="G15" s="246"/>
      <c r="H15" s="246"/>
      <c r="I15" s="246"/>
      <c r="J15" s="247"/>
      <c r="K15" s="144"/>
      <c r="L15" s="247"/>
      <c r="M15" s="154"/>
      <c r="N15" s="151"/>
    </row>
    <row r="16" spans="1:14" ht="20.25" customHeight="1" x14ac:dyDescent="0.25">
      <c r="A16" s="151"/>
      <c r="B16" s="141"/>
      <c r="C16" s="248"/>
      <c r="D16" s="248"/>
      <c r="E16" s="248"/>
      <c r="F16" s="248"/>
      <c r="G16" s="248"/>
      <c r="H16" s="248"/>
      <c r="I16" s="248"/>
      <c r="J16" s="247"/>
      <c r="K16" s="144"/>
      <c r="L16" s="247"/>
      <c r="M16" s="154"/>
      <c r="N16" s="151"/>
    </row>
    <row r="17" spans="1:14" ht="23.25" customHeight="1" x14ac:dyDescent="0.25">
      <c r="A17" s="245"/>
      <c r="B17" s="141"/>
      <c r="C17" s="248"/>
      <c r="D17" s="248"/>
      <c r="E17" s="248"/>
      <c r="F17" s="248"/>
      <c r="G17" s="248"/>
      <c r="H17" s="248"/>
      <c r="I17" s="248"/>
      <c r="J17" s="247"/>
      <c r="K17" s="249"/>
      <c r="L17" s="247"/>
      <c r="M17" s="172"/>
      <c r="N17" s="172"/>
    </row>
    <row r="18" spans="1:14" ht="21" customHeight="1" x14ac:dyDescent="0.25">
      <c r="A18" s="151"/>
      <c r="B18" s="141"/>
      <c r="C18" s="248"/>
      <c r="D18" s="248"/>
      <c r="E18" s="248"/>
      <c r="F18" s="248"/>
      <c r="G18" s="248"/>
      <c r="H18" s="248"/>
      <c r="I18" s="248"/>
      <c r="J18" s="247"/>
      <c r="K18" s="144"/>
      <c r="L18" s="247"/>
      <c r="M18" s="154"/>
      <c r="N18" s="151"/>
    </row>
    <row r="19" spans="1:14" ht="21" customHeight="1" x14ac:dyDescent="0.25">
      <c r="A19" s="6"/>
      <c r="B19" s="250"/>
      <c r="C19" s="251"/>
      <c r="D19" s="251"/>
      <c r="E19" s="251"/>
      <c r="F19" s="251"/>
      <c r="G19" s="251"/>
      <c r="H19" s="251"/>
      <c r="I19" s="251"/>
      <c r="J19" s="251"/>
      <c r="K19" s="251"/>
      <c r="L19" s="6"/>
      <c r="M19" s="6"/>
      <c r="N19" s="6"/>
    </row>
    <row r="20" spans="1:14" ht="21" customHeight="1" x14ac:dyDescent="0.3">
      <c r="A20" s="6"/>
      <c r="B20" s="225"/>
      <c r="C20" s="225"/>
      <c r="D20" s="225"/>
      <c r="E20" s="225"/>
      <c r="F20" s="225"/>
      <c r="G20" s="225"/>
      <c r="H20" s="225"/>
      <c r="I20" s="225"/>
      <c r="J20" s="226"/>
      <c r="K20" s="235"/>
      <c r="L20" s="236"/>
      <c r="M20" s="236"/>
      <c r="N20" s="236"/>
    </row>
    <row r="21" spans="1:14" ht="19.5" customHeight="1" x14ac:dyDescent="0.3">
      <c r="A21" s="6"/>
      <c r="B21" s="225"/>
      <c r="C21" s="225"/>
      <c r="D21" s="225"/>
      <c r="E21" s="225"/>
      <c r="F21" s="225"/>
      <c r="G21" s="225"/>
      <c r="H21" s="225"/>
      <c r="I21" s="225"/>
      <c r="J21" s="226"/>
      <c r="K21" s="235"/>
      <c r="L21" s="236"/>
      <c r="M21" s="236"/>
      <c r="N21" s="236"/>
    </row>
    <row r="22" spans="1:14" ht="17.25" customHeight="1" x14ac:dyDescent="0.3">
      <c r="A22" s="6"/>
      <c r="B22" s="225"/>
      <c r="C22" s="225"/>
      <c r="D22" s="225"/>
      <c r="E22" s="225"/>
      <c r="F22" s="225"/>
      <c r="G22" s="225"/>
      <c r="H22" s="225"/>
      <c r="I22" s="225"/>
      <c r="J22" s="226"/>
      <c r="K22" s="226"/>
      <c r="L22" s="6"/>
      <c r="M22" s="6"/>
      <c r="N22" s="6"/>
    </row>
    <row r="23" spans="1:14" ht="18.75" customHeight="1" x14ac:dyDescent="0.3">
      <c r="A23" s="6"/>
      <c r="B23" s="225"/>
      <c r="C23" s="225"/>
      <c r="D23" s="225"/>
      <c r="E23" s="225"/>
      <c r="F23" s="225"/>
      <c r="G23" s="225"/>
      <c r="H23" s="225"/>
      <c r="I23" s="225"/>
      <c r="J23" s="226"/>
      <c r="K23" s="226"/>
      <c r="L23" s="6"/>
      <c r="M23" s="6"/>
      <c r="N23" s="6"/>
    </row>
    <row r="24" spans="1:14" ht="18.75" customHeight="1" x14ac:dyDescent="0.3">
      <c r="A24" s="6"/>
      <c r="B24" s="225"/>
      <c r="C24" s="225"/>
      <c r="D24" s="225"/>
      <c r="E24" s="225"/>
      <c r="F24" s="225"/>
      <c r="G24" s="225"/>
      <c r="H24" s="225"/>
      <c r="I24" s="225"/>
      <c r="J24" s="226"/>
      <c r="K24" s="226"/>
      <c r="L24" s="6"/>
      <c r="M24" s="6"/>
      <c r="N24" s="6"/>
    </row>
    <row r="25" spans="1:14" ht="18" customHeight="1" x14ac:dyDescent="0.3">
      <c r="A25" s="6"/>
      <c r="B25" s="225"/>
      <c r="C25" s="225"/>
      <c r="D25" s="225"/>
      <c r="E25" s="225"/>
      <c r="F25" s="225"/>
      <c r="G25" s="225"/>
      <c r="H25" s="225"/>
      <c r="I25" s="225"/>
      <c r="J25" s="226"/>
      <c r="K25" s="226"/>
      <c r="L25" s="6"/>
      <c r="M25" s="6"/>
      <c r="N25" s="6"/>
    </row>
    <row r="26" spans="1:14" ht="18.75" x14ac:dyDescent="0.3">
      <c r="B26" s="35"/>
      <c r="C26" s="35"/>
      <c r="D26" s="35"/>
      <c r="E26" s="35"/>
      <c r="F26" s="35"/>
      <c r="G26" s="35"/>
      <c r="H26" s="35"/>
      <c r="I26" s="35"/>
      <c r="J26" s="18"/>
    </row>
    <row r="27" spans="1:14" ht="15.75" x14ac:dyDescent="0.25">
      <c r="A27" s="259" t="s">
        <v>14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</row>
    <row r="28" spans="1:14" ht="15.75" x14ac:dyDescent="0.25">
      <c r="A28" s="260" t="s">
        <v>41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</row>
    <row r="29" spans="1:14" ht="15.75" x14ac:dyDescent="0.25">
      <c r="A29" s="1"/>
      <c r="B29" s="11"/>
      <c r="C29" s="284" t="s">
        <v>10</v>
      </c>
      <c r="D29" s="268"/>
      <c r="E29" s="268"/>
      <c r="F29" s="285"/>
      <c r="G29" s="284" t="s">
        <v>0</v>
      </c>
      <c r="H29" s="268"/>
      <c r="I29" s="285"/>
      <c r="J29" s="270" t="s">
        <v>1</v>
      </c>
      <c r="K29" s="271"/>
      <c r="L29" s="271"/>
      <c r="M29" s="271"/>
      <c r="N29" s="272"/>
    </row>
    <row r="30" spans="1:14" ht="147.75" x14ac:dyDescent="0.2">
      <c r="A30" s="13" t="s">
        <v>2</v>
      </c>
      <c r="B30" s="196" t="s">
        <v>3</v>
      </c>
      <c r="C30" s="116" t="s">
        <v>26</v>
      </c>
      <c r="D30" s="116" t="s">
        <v>42</v>
      </c>
      <c r="E30" s="116" t="s">
        <v>43</v>
      </c>
      <c r="F30" s="178" t="s">
        <v>44</v>
      </c>
      <c r="G30" s="87" t="s">
        <v>45</v>
      </c>
      <c r="H30" s="86" t="s">
        <v>46</v>
      </c>
      <c r="I30" s="87" t="s">
        <v>8</v>
      </c>
      <c r="J30" s="108" t="s">
        <v>4</v>
      </c>
      <c r="K30" s="116" t="s">
        <v>11</v>
      </c>
      <c r="L30" s="116" t="s">
        <v>12</v>
      </c>
      <c r="M30" s="116" t="s">
        <v>13</v>
      </c>
      <c r="N30" s="42" t="s">
        <v>6</v>
      </c>
    </row>
    <row r="31" spans="1:14" ht="25.15" customHeight="1" x14ac:dyDescent="0.25">
      <c r="A31" s="149">
        <v>1</v>
      </c>
      <c r="B31" s="133" t="s">
        <v>84</v>
      </c>
      <c r="C31" s="143">
        <v>100</v>
      </c>
      <c r="D31" s="143">
        <v>100</v>
      </c>
      <c r="E31" s="143">
        <v>96</v>
      </c>
      <c r="F31" s="143">
        <v>100</v>
      </c>
      <c r="G31" s="143">
        <v>96</v>
      </c>
      <c r="H31" s="143">
        <v>99</v>
      </c>
      <c r="I31" s="143">
        <v>99</v>
      </c>
      <c r="J31" s="140">
        <f t="shared" ref="J31:J35" si="0">AVERAGE(C31:I31)</f>
        <v>98.571428571428569</v>
      </c>
      <c r="K31" s="144"/>
      <c r="L31" s="142">
        <f t="shared" ref="L31:L35" si="1">SUM(J31:K31)</f>
        <v>98.571428571428569</v>
      </c>
      <c r="M31" s="154"/>
      <c r="N31" s="152" t="s">
        <v>122</v>
      </c>
    </row>
    <row r="32" spans="1:14" ht="25.15" customHeight="1" x14ac:dyDescent="0.25">
      <c r="A32" s="151">
        <v>2</v>
      </c>
      <c r="B32" s="133" t="s">
        <v>85</v>
      </c>
      <c r="C32" s="143">
        <v>100</v>
      </c>
      <c r="D32" s="143">
        <v>100</v>
      </c>
      <c r="E32" s="143">
        <v>94</v>
      </c>
      <c r="F32" s="143">
        <v>100</v>
      </c>
      <c r="G32" s="143">
        <v>96</v>
      </c>
      <c r="H32" s="143">
        <v>91</v>
      </c>
      <c r="I32" s="143">
        <v>99</v>
      </c>
      <c r="J32" s="140">
        <f t="shared" si="0"/>
        <v>97.142857142857139</v>
      </c>
      <c r="K32" s="144"/>
      <c r="L32" s="142">
        <f t="shared" si="1"/>
        <v>97.142857142857139</v>
      </c>
      <c r="M32" s="154"/>
      <c r="N32" s="152" t="s">
        <v>122</v>
      </c>
    </row>
    <row r="33" spans="1:14" ht="25.15" customHeight="1" x14ac:dyDescent="0.25">
      <c r="A33" s="149">
        <v>3</v>
      </c>
      <c r="B33" s="133" t="s">
        <v>83</v>
      </c>
      <c r="C33" s="143">
        <v>94</v>
      </c>
      <c r="D33" s="143">
        <v>100</v>
      </c>
      <c r="E33" s="143">
        <v>90</v>
      </c>
      <c r="F33" s="143">
        <v>98</v>
      </c>
      <c r="G33" s="143">
        <v>94</v>
      </c>
      <c r="H33" s="143">
        <v>90</v>
      </c>
      <c r="I33" s="143">
        <v>95</v>
      </c>
      <c r="J33" s="140">
        <f t="shared" si="0"/>
        <v>94.428571428571431</v>
      </c>
      <c r="K33" s="155"/>
      <c r="L33" s="142">
        <f t="shared" si="1"/>
        <v>94.428571428571431</v>
      </c>
      <c r="M33" s="150"/>
      <c r="N33" s="152" t="s">
        <v>122</v>
      </c>
    </row>
    <row r="34" spans="1:14" ht="25.15" customHeight="1" x14ac:dyDescent="0.25">
      <c r="A34" s="151">
        <v>4</v>
      </c>
      <c r="B34" s="133" t="s">
        <v>87</v>
      </c>
      <c r="C34" s="146">
        <v>76</v>
      </c>
      <c r="D34" s="146">
        <v>90</v>
      </c>
      <c r="E34" s="146">
        <v>82</v>
      </c>
      <c r="F34" s="146">
        <v>78</v>
      </c>
      <c r="G34" s="146">
        <v>94</v>
      </c>
      <c r="H34" s="146">
        <v>86</v>
      </c>
      <c r="I34" s="146">
        <v>90</v>
      </c>
      <c r="J34" s="140">
        <f t="shared" si="0"/>
        <v>85.142857142857139</v>
      </c>
      <c r="K34" s="138"/>
      <c r="L34" s="142">
        <f t="shared" si="1"/>
        <v>85.142857142857139</v>
      </c>
      <c r="M34" s="153"/>
      <c r="N34" s="152"/>
    </row>
    <row r="35" spans="1:14" ht="25.15" customHeight="1" x14ac:dyDescent="0.25">
      <c r="A35" s="149">
        <v>5</v>
      </c>
      <c r="B35" s="133" t="s">
        <v>86</v>
      </c>
      <c r="C35" s="146">
        <v>76</v>
      </c>
      <c r="D35" s="146">
        <v>90</v>
      </c>
      <c r="E35" s="146">
        <v>76</v>
      </c>
      <c r="F35" s="146">
        <v>80</v>
      </c>
      <c r="G35" s="146">
        <v>94</v>
      </c>
      <c r="H35" s="146">
        <v>82</v>
      </c>
      <c r="I35" s="146">
        <v>80</v>
      </c>
      <c r="J35" s="147">
        <f t="shared" si="0"/>
        <v>82.571428571428569</v>
      </c>
      <c r="K35" s="145"/>
      <c r="L35" s="147">
        <f t="shared" si="1"/>
        <v>82.571428571428569</v>
      </c>
      <c r="M35" s="152"/>
      <c r="N35" s="153"/>
    </row>
    <row r="36" spans="1:14" ht="15.75" x14ac:dyDescent="0.25">
      <c r="B36" s="58"/>
      <c r="C36" s="59"/>
      <c r="D36" s="59"/>
      <c r="E36" s="59"/>
      <c r="F36" s="59"/>
      <c r="G36" s="59"/>
      <c r="H36" s="59"/>
      <c r="I36" s="59"/>
      <c r="J36" s="59"/>
      <c r="K36" s="59"/>
    </row>
    <row r="37" spans="1:14" ht="18.75" x14ac:dyDescent="0.3">
      <c r="B37" s="35" t="s">
        <v>28</v>
      </c>
      <c r="C37" s="35"/>
      <c r="D37" s="35"/>
      <c r="E37" s="35"/>
      <c r="F37" s="35"/>
      <c r="G37" s="35"/>
      <c r="H37" s="35"/>
      <c r="I37" s="35"/>
      <c r="J37" s="18"/>
      <c r="K37" s="10"/>
      <c r="L37" s="69"/>
      <c r="M37" s="69"/>
      <c r="N37" s="69"/>
    </row>
    <row r="38" spans="1:14" ht="18.75" x14ac:dyDescent="0.3">
      <c r="B38" s="35" t="s">
        <v>27</v>
      </c>
      <c r="C38" s="35"/>
      <c r="D38" s="35"/>
      <c r="E38" s="35"/>
      <c r="F38" s="35"/>
      <c r="G38" s="35"/>
      <c r="H38" s="35"/>
      <c r="I38" s="35"/>
      <c r="J38" s="18"/>
      <c r="K38" s="10"/>
      <c r="L38" s="69"/>
      <c r="M38" s="69"/>
      <c r="N38" s="69"/>
    </row>
    <row r="39" spans="1:14" ht="18.75" x14ac:dyDescent="0.3">
      <c r="B39" s="35" t="s">
        <v>30</v>
      </c>
      <c r="C39" s="35"/>
      <c r="D39" s="35"/>
      <c r="E39" s="35"/>
      <c r="F39" s="35"/>
      <c r="G39" s="35"/>
      <c r="H39" s="35"/>
      <c r="I39" s="35"/>
      <c r="J39" s="18"/>
      <c r="K39" s="18"/>
    </row>
    <row r="40" spans="1:14" ht="18.75" x14ac:dyDescent="0.3">
      <c r="B40" s="35" t="s">
        <v>29</v>
      </c>
      <c r="C40" s="35"/>
      <c r="D40" s="35"/>
      <c r="E40" s="35"/>
      <c r="F40" s="35"/>
      <c r="G40" s="35"/>
      <c r="H40" s="35"/>
      <c r="I40" s="35"/>
      <c r="J40" s="18"/>
      <c r="K40" s="18"/>
    </row>
    <row r="41" spans="1:14" ht="18.75" x14ac:dyDescent="0.3">
      <c r="B41" s="35" t="s">
        <v>120</v>
      </c>
      <c r="C41" s="35"/>
      <c r="D41" s="35"/>
      <c r="E41" s="35"/>
      <c r="F41" s="35"/>
      <c r="G41" s="35"/>
      <c r="H41" s="35"/>
      <c r="I41" s="35"/>
      <c r="J41" s="18"/>
      <c r="K41" s="18"/>
    </row>
    <row r="42" spans="1:14" ht="18.75" x14ac:dyDescent="0.3">
      <c r="B42" s="35" t="s">
        <v>125</v>
      </c>
      <c r="C42" s="35"/>
      <c r="D42" s="35"/>
      <c r="E42" s="35"/>
      <c r="F42" s="35"/>
      <c r="G42" s="35"/>
      <c r="H42" s="35"/>
      <c r="I42" s="35"/>
      <c r="J42" s="18"/>
      <c r="K42" s="18"/>
    </row>
    <row r="43" spans="1:14" ht="18.75" x14ac:dyDescent="0.3">
      <c r="B43" s="35" t="s">
        <v>129</v>
      </c>
      <c r="C43" s="35"/>
      <c r="D43" s="35"/>
      <c r="E43" s="35"/>
      <c r="F43" s="35"/>
      <c r="G43" s="35"/>
      <c r="H43" s="35"/>
      <c r="I43" s="35"/>
      <c r="J43" s="18"/>
    </row>
  </sheetData>
  <sortState ref="A5:N18">
    <sortCondition descending="1" ref="L5:L18"/>
  </sortState>
  <mergeCells count="10">
    <mergeCell ref="A27:N27"/>
    <mergeCell ref="A28:N28"/>
    <mergeCell ref="C29:F29"/>
    <mergeCell ref="G29:I29"/>
    <mergeCell ref="J29:N29"/>
    <mergeCell ref="A1:N1"/>
    <mergeCell ref="A2:N2"/>
    <mergeCell ref="J3:N3"/>
    <mergeCell ref="C3:F3"/>
    <mergeCell ref="G3:I3"/>
  </mergeCells>
  <pageMargins left="0.59055118110236227" right="0.19685039370078741" top="0.59055118110236227" bottom="0.39370078740157483" header="0.51181102362204722" footer="0.51181102362204722"/>
  <pageSetup paperSize="9" scale="83" fitToWidth="0" fitToHeight="0" orientation="landscape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3"/>
  <sheetViews>
    <sheetView view="pageBreakPreview" topLeftCell="A22" zoomScale="90" zoomScaleNormal="100" zoomScaleSheetLayoutView="90" workbookViewId="0">
      <selection activeCell="D3" sqref="D3"/>
    </sheetView>
  </sheetViews>
  <sheetFormatPr defaultRowHeight="12.75" x14ac:dyDescent="0.2"/>
  <cols>
    <col min="1" max="1" width="5.7109375" customWidth="1"/>
    <col min="2" max="2" width="45.28515625" customWidth="1"/>
    <col min="3" max="6" width="7.85546875" customWidth="1"/>
    <col min="7" max="8" width="7.85546875" style="8" customWidth="1"/>
    <col min="9" max="10" width="7.85546875" customWidth="1"/>
    <col min="11" max="13" width="7" customWidth="1"/>
    <col min="14" max="14" width="13.140625" customWidth="1"/>
    <col min="15" max="15" width="6.7109375" customWidth="1"/>
    <col min="16" max="16" width="0.140625" hidden="1" customWidth="1"/>
    <col min="17" max="17" width="6.5703125" customWidth="1"/>
    <col min="18" max="19" width="7.7109375" customWidth="1"/>
  </cols>
  <sheetData>
    <row r="1" spans="1:23" ht="60.75" customHeight="1" x14ac:dyDescent="0.25">
      <c r="A1" s="277"/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4"/>
    </row>
    <row r="2" spans="1:23" ht="15.75" x14ac:dyDescent="0.25">
      <c r="A2" s="205"/>
      <c r="B2" s="2"/>
      <c r="C2" s="281"/>
      <c r="D2" s="281"/>
      <c r="E2" s="281"/>
      <c r="F2" s="252"/>
      <c r="G2" s="281"/>
      <c r="H2" s="281"/>
      <c r="I2" s="281"/>
      <c r="J2" s="281"/>
      <c r="K2" s="281"/>
      <c r="L2" s="281"/>
      <c r="M2" s="281"/>
      <c r="N2" s="281"/>
      <c r="O2" s="281"/>
    </row>
    <row r="3" spans="1:23" s="7" customFormat="1" ht="176.25" customHeight="1" x14ac:dyDescent="0.2">
      <c r="A3" s="253"/>
      <c r="B3" s="115"/>
      <c r="C3" s="254"/>
      <c r="D3" s="229"/>
      <c r="E3" s="230"/>
      <c r="F3" s="255"/>
      <c r="G3" s="256"/>
      <c r="H3" s="257"/>
      <c r="I3" s="257"/>
      <c r="J3" s="258"/>
      <c r="K3" s="199"/>
      <c r="L3" s="199"/>
      <c r="M3" s="199"/>
      <c r="N3" s="199"/>
      <c r="O3" s="42"/>
    </row>
    <row r="4" spans="1:23" ht="19.5" thickBot="1" x14ac:dyDescent="0.35">
      <c r="A4" s="23"/>
      <c r="B4" s="240"/>
      <c r="C4" s="200"/>
      <c r="D4" s="200"/>
      <c r="E4" s="200"/>
      <c r="F4" s="200"/>
      <c r="G4" s="200"/>
      <c r="H4" s="200"/>
      <c r="I4" s="200"/>
      <c r="J4" s="200"/>
      <c r="K4" s="15"/>
      <c r="L4" s="15"/>
      <c r="M4" s="15"/>
      <c r="N4" s="31"/>
      <c r="O4" s="29"/>
    </row>
    <row r="5" spans="1:23" s="3" customFormat="1" ht="19.5" thickBot="1" x14ac:dyDescent="0.3">
      <c r="A5" s="23"/>
      <c r="B5" s="233"/>
      <c r="C5" s="200"/>
      <c r="D5" s="200"/>
      <c r="E5" s="200"/>
      <c r="F5" s="200"/>
      <c r="G5" s="200"/>
      <c r="H5" s="200"/>
      <c r="I5" s="200"/>
      <c r="J5" s="200"/>
      <c r="K5" s="15"/>
      <c r="L5" s="15"/>
      <c r="M5" s="15"/>
      <c r="N5" s="31"/>
      <c r="O5" s="29"/>
      <c r="P5" s="5"/>
      <c r="Q5" s="5"/>
      <c r="R5" s="5"/>
      <c r="S5" s="5"/>
      <c r="T5" s="5"/>
      <c r="U5" s="5"/>
      <c r="V5" s="5"/>
      <c r="W5" s="5"/>
    </row>
    <row r="6" spans="1:23" ht="18.75" x14ac:dyDescent="0.25">
      <c r="A6" s="23"/>
      <c r="B6" s="233"/>
      <c r="C6" s="201"/>
      <c r="D6" s="201"/>
      <c r="E6" s="201"/>
      <c r="F6" s="201"/>
      <c r="G6" s="201"/>
      <c r="H6" s="201"/>
      <c r="I6" s="201"/>
      <c r="J6" s="201"/>
      <c r="K6" s="33"/>
      <c r="L6" s="33"/>
      <c r="M6" s="15"/>
      <c r="N6" s="173"/>
      <c r="O6" s="29"/>
    </row>
    <row r="7" spans="1:23" ht="18.75" x14ac:dyDescent="0.25">
      <c r="A7" s="23"/>
      <c r="B7" s="233"/>
      <c r="C7" s="201"/>
      <c r="D7" s="201"/>
      <c r="E7" s="201"/>
      <c r="F7" s="201"/>
      <c r="G7" s="201"/>
      <c r="H7" s="201"/>
      <c r="I7" s="201"/>
      <c r="J7" s="201"/>
      <c r="K7" s="15"/>
      <c r="L7" s="15"/>
      <c r="M7" s="15"/>
      <c r="N7" s="31"/>
      <c r="O7" s="29"/>
    </row>
    <row r="8" spans="1:23" ht="18.75" x14ac:dyDescent="0.25">
      <c r="A8" s="23"/>
      <c r="B8" s="233"/>
      <c r="C8" s="200"/>
      <c r="D8" s="200"/>
      <c r="E8" s="200"/>
      <c r="F8" s="200"/>
      <c r="G8" s="200"/>
      <c r="H8" s="200"/>
      <c r="I8" s="200"/>
      <c r="J8" s="200"/>
      <c r="K8" s="15"/>
      <c r="L8" s="15"/>
      <c r="M8" s="15"/>
      <c r="N8" s="31"/>
      <c r="O8" s="29"/>
    </row>
    <row r="9" spans="1:23" ht="18.75" x14ac:dyDescent="0.25">
      <c r="A9" s="23"/>
      <c r="B9" s="233"/>
      <c r="C9" s="201"/>
      <c r="D9" s="201"/>
      <c r="E9" s="201"/>
      <c r="F9" s="201"/>
      <c r="G9" s="201"/>
      <c r="H9" s="201"/>
      <c r="I9" s="201"/>
      <c r="J9" s="201"/>
      <c r="K9" s="15"/>
      <c r="L9" s="15"/>
      <c r="M9" s="15"/>
      <c r="N9" s="197"/>
      <c r="O9" s="29"/>
    </row>
    <row r="10" spans="1:23" ht="18.75" x14ac:dyDescent="0.25">
      <c r="A10" s="23"/>
      <c r="B10" s="233"/>
      <c r="C10" s="200"/>
      <c r="D10" s="200"/>
      <c r="E10" s="200"/>
      <c r="F10" s="200"/>
      <c r="G10" s="200"/>
      <c r="H10" s="200"/>
      <c r="I10" s="200"/>
      <c r="J10" s="200"/>
      <c r="K10" s="15"/>
      <c r="L10" s="15"/>
      <c r="M10" s="15"/>
      <c r="N10" s="31"/>
      <c r="O10" s="29"/>
    </row>
    <row r="11" spans="1:23" ht="18.75" x14ac:dyDescent="0.25">
      <c r="A11" s="23"/>
      <c r="B11" s="233"/>
      <c r="C11" s="200"/>
      <c r="D11" s="200"/>
      <c r="E11" s="200"/>
      <c r="F11" s="200"/>
      <c r="G11" s="200"/>
      <c r="H11" s="200"/>
      <c r="I11" s="200"/>
      <c r="J11" s="200"/>
      <c r="K11" s="15"/>
      <c r="L11" s="15"/>
      <c r="M11" s="15"/>
      <c r="N11" s="15"/>
      <c r="O11" s="29"/>
    </row>
    <row r="12" spans="1:2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23" ht="18.75" x14ac:dyDescent="0.3">
      <c r="A13" s="6"/>
      <c r="B13" s="225"/>
      <c r="C13" s="225"/>
      <c r="D13" s="225"/>
      <c r="E13" s="225"/>
      <c r="F13" s="225"/>
      <c r="G13" s="225"/>
      <c r="H13" s="225"/>
      <c r="I13" s="225"/>
      <c r="J13" s="226"/>
      <c r="K13" s="235"/>
      <c r="L13" s="235"/>
      <c r="M13" s="236"/>
      <c r="N13" s="236"/>
      <c r="O13" s="236"/>
    </row>
    <row r="14" spans="1:23" ht="18.75" customHeight="1" x14ac:dyDescent="0.3">
      <c r="A14" s="6"/>
      <c r="B14" s="225"/>
      <c r="C14" s="225"/>
      <c r="D14" s="225"/>
      <c r="E14" s="225"/>
      <c r="F14" s="225"/>
      <c r="G14" s="225"/>
      <c r="H14" s="225"/>
      <c r="I14" s="225"/>
      <c r="J14" s="226"/>
      <c r="K14" s="235"/>
      <c r="L14" s="235"/>
      <c r="M14" s="236"/>
      <c r="N14" s="236"/>
      <c r="O14" s="236"/>
    </row>
    <row r="15" spans="1:23" ht="18.75" x14ac:dyDescent="0.3">
      <c r="A15" s="6"/>
      <c r="B15" s="225"/>
      <c r="C15" s="225"/>
      <c r="D15" s="225"/>
      <c r="E15" s="225"/>
      <c r="F15" s="225"/>
      <c r="G15" s="225"/>
      <c r="H15" s="225"/>
      <c r="I15" s="225"/>
      <c r="J15" s="226"/>
      <c r="K15" s="226"/>
      <c r="L15" s="226"/>
      <c r="M15" s="6"/>
      <c r="N15" s="6"/>
      <c r="O15" s="6"/>
    </row>
    <row r="16" spans="1:23" ht="18.75" x14ac:dyDescent="0.3">
      <c r="A16" s="6"/>
      <c r="B16" s="225"/>
      <c r="C16" s="225"/>
      <c r="D16" s="225"/>
      <c r="E16" s="225"/>
      <c r="F16" s="225"/>
      <c r="G16" s="225"/>
      <c r="H16" s="225"/>
      <c r="I16" s="225"/>
      <c r="J16" s="226"/>
      <c r="K16" s="226"/>
      <c r="L16" s="226"/>
      <c r="M16" s="6"/>
      <c r="N16" s="6"/>
      <c r="O16" s="6"/>
    </row>
    <row r="17" spans="1:15" ht="18" customHeight="1" x14ac:dyDescent="0.3">
      <c r="A17" s="6"/>
      <c r="B17" s="225"/>
      <c r="C17" s="225"/>
      <c r="D17" s="225"/>
      <c r="E17" s="225"/>
      <c r="F17" s="225"/>
      <c r="G17" s="225"/>
      <c r="H17" s="225"/>
      <c r="I17" s="225"/>
      <c r="J17" s="226"/>
      <c r="K17" s="226"/>
      <c r="L17" s="226"/>
      <c r="M17" s="6"/>
      <c r="N17" s="6"/>
      <c r="O17" s="6"/>
    </row>
    <row r="18" spans="1:15" ht="18" customHeight="1" x14ac:dyDescent="0.3">
      <c r="A18" s="6"/>
      <c r="B18" s="225"/>
      <c r="C18" s="225"/>
      <c r="D18" s="225"/>
      <c r="E18" s="225"/>
      <c r="F18" s="225"/>
      <c r="G18" s="225"/>
      <c r="H18" s="225"/>
      <c r="I18" s="225"/>
      <c r="J18" s="226"/>
      <c r="K18" s="226"/>
      <c r="L18" s="226"/>
      <c r="M18" s="6"/>
      <c r="N18" s="6"/>
      <c r="O18" s="6"/>
    </row>
    <row r="19" spans="1:15" ht="18.75" x14ac:dyDescent="0.3">
      <c r="A19" s="6"/>
      <c r="B19" s="225"/>
      <c r="C19" s="225"/>
      <c r="D19" s="225"/>
      <c r="E19" s="225"/>
      <c r="F19" s="225"/>
      <c r="G19" s="225"/>
      <c r="H19" s="225"/>
      <c r="I19" s="225"/>
      <c r="J19" s="226"/>
      <c r="K19" s="226"/>
      <c r="L19" s="226"/>
      <c r="M19" s="6"/>
      <c r="N19" s="6"/>
      <c r="O19" s="6"/>
    </row>
    <row r="20" spans="1:15" ht="54.6" customHeight="1" x14ac:dyDescent="0.25">
      <c r="A20" s="260" t="s">
        <v>53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</row>
    <row r="21" spans="1:15" ht="15.75" x14ac:dyDescent="0.25">
      <c r="A21" s="1"/>
      <c r="B21" s="2"/>
      <c r="C21" s="275" t="s">
        <v>18</v>
      </c>
      <c r="D21" s="275"/>
      <c r="E21" s="275"/>
      <c r="F21" s="109" t="s">
        <v>19</v>
      </c>
      <c r="G21" s="275" t="s">
        <v>15</v>
      </c>
      <c r="H21" s="275"/>
      <c r="I21" s="275"/>
      <c r="J21" s="275"/>
      <c r="K21" s="275" t="s">
        <v>1</v>
      </c>
      <c r="L21" s="275"/>
      <c r="M21" s="275"/>
      <c r="N21" s="275"/>
      <c r="O21" s="275"/>
    </row>
    <row r="22" spans="1:15" ht="168.75" x14ac:dyDescent="0.2">
      <c r="A22" s="40" t="s">
        <v>2</v>
      </c>
      <c r="B22" s="115" t="s">
        <v>3</v>
      </c>
      <c r="C22" s="80" t="s">
        <v>47</v>
      </c>
      <c r="D22" s="93" t="s">
        <v>48</v>
      </c>
      <c r="E22" s="89" t="s">
        <v>49</v>
      </c>
      <c r="F22" s="110" t="s">
        <v>23</v>
      </c>
      <c r="G22" s="94" t="s">
        <v>50</v>
      </c>
      <c r="H22" s="99" t="s">
        <v>23</v>
      </c>
      <c r="I22" s="99" t="s">
        <v>51</v>
      </c>
      <c r="J22" s="112" t="s">
        <v>52</v>
      </c>
      <c r="K22" s="116" t="s">
        <v>4</v>
      </c>
      <c r="L22" s="116" t="s">
        <v>11</v>
      </c>
      <c r="M22" s="116" t="s">
        <v>12</v>
      </c>
      <c r="N22" s="116" t="s">
        <v>13</v>
      </c>
      <c r="O22" s="42" t="s">
        <v>6</v>
      </c>
    </row>
    <row r="23" spans="1:15" ht="30" customHeight="1" x14ac:dyDescent="0.3">
      <c r="A23" s="22">
        <v>1</v>
      </c>
      <c r="B23" s="132" t="s">
        <v>88</v>
      </c>
      <c r="C23" s="118">
        <v>98</v>
      </c>
      <c r="D23" s="118">
        <v>96</v>
      </c>
      <c r="E23" s="118">
        <v>96</v>
      </c>
      <c r="F23" s="118">
        <v>98</v>
      </c>
      <c r="G23" s="118">
        <v>98</v>
      </c>
      <c r="H23" s="118">
        <v>98</v>
      </c>
      <c r="I23" s="118">
        <v>98</v>
      </c>
      <c r="J23" s="118">
        <v>98</v>
      </c>
      <c r="K23" s="15">
        <f t="shared" ref="K23:K25" si="0">AVERAGE(C23:J23)</f>
        <v>97.5</v>
      </c>
      <c r="L23" s="15"/>
      <c r="M23" s="16">
        <f t="shared" ref="M23:M25" si="1">SUM(K23:L23)</f>
        <v>97.5</v>
      </c>
      <c r="N23" s="31"/>
      <c r="O23" s="43" t="s">
        <v>122</v>
      </c>
    </row>
    <row r="24" spans="1:15" ht="30" customHeight="1" x14ac:dyDescent="0.25">
      <c r="A24" s="23">
        <v>2</v>
      </c>
      <c r="B24" s="131" t="s">
        <v>90</v>
      </c>
      <c r="C24" s="118">
        <v>98</v>
      </c>
      <c r="D24" s="118">
        <v>96</v>
      </c>
      <c r="E24" s="118">
        <v>96</v>
      </c>
      <c r="F24" s="118">
        <v>98</v>
      </c>
      <c r="G24" s="118">
        <v>98</v>
      </c>
      <c r="H24" s="118">
        <v>98</v>
      </c>
      <c r="I24" s="118">
        <v>98</v>
      </c>
      <c r="J24" s="118">
        <v>98</v>
      </c>
      <c r="K24" s="16">
        <f t="shared" si="0"/>
        <v>97.5</v>
      </c>
      <c r="L24" s="16"/>
      <c r="M24" s="16">
        <f t="shared" si="1"/>
        <v>97.5</v>
      </c>
      <c r="N24" s="30"/>
      <c r="O24" s="29" t="s">
        <v>122</v>
      </c>
    </row>
    <row r="25" spans="1:15" ht="30" customHeight="1" x14ac:dyDescent="0.25">
      <c r="A25" s="174">
        <v>3</v>
      </c>
      <c r="B25" s="131" t="s">
        <v>89</v>
      </c>
      <c r="C25" s="119">
        <v>96</v>
      </c>
      <c r="D25" s="119">
        <v>90</v>
      </c>
      <c r="E25" s="119">
        <v>90</v>
      </c>
      <c r="F25" s="119">
        <v>92</v>
      </c>
      <c r="G25" s="119">
        <v>90</v>
      </c>
      <c r="H25" s="119">
        <v>92</v>
      </c>
      <c r="I25" s="119">
        <v>78</v>
      </c>
      <c r="J25" s="119">
        <v>90</v>
      </c>
      <c r="K25" s="33">
        <f t="shared" si="0"/>
        <v>89.75</v>
      </c>
      <c r="L25" s="33"/>
      <c r="M25" s="16">
        <f t="shared" si="1"/>
        <v>89.75</v>
      </c>
      <c r="N25" s="173"/>
      <c r="O25" s="20"/>
    </row>
    <row r="27" spans="1:15" ht="18.75" x14ac:dyDescent="0.3">
      <c r="B27" s="35" t="s">
        <v>28</v>
      </c>
      <c r="C27" s="35"/>
      <c r="D27" s="35"/>
      <c r="E27" s="35"/>
      <c r="F27" s="35"/>
      <c r="G27" s="35"/>
      <c r="H27" s="35"/>
      <c r="I27" s="35"/>
      <c r="J27" s="18"/>
      <c r="K27" s="10"/>
      <c r="L27" s="10"/>
      <c r="M27" s="69"/>
      <c r="N27" s="69"/>
      <c r="O27" s="69"/>
    </row>
    <row r="28" spans="1:15" ht="18.75" x14ac:dyDescent="0.3">
      <c r="B28" s="35" t="s">
        <v>27</v>
      </c>
      <c r="C28" s="35"/>
      <c r="D28" s="35"/>
      <c r="E28" s="35"/>
      <c r="F28" s="35"/>
      <c r="G28" s="35"/>
      <c r="H28" s="35"/>
      <c r="I28" s="35"/>
      <c r="J28" s="18"/>
      <c r="K28" s="10"/>
      <c r="L28" s="10"/>
      <c r="M28" s="69"/>
      <c r="N28" s="69"/>
      <c r="O28" s="69"/>
    </row>
    <row r="29" spans="1:15" ht="18.75" x14ac:dyDescent="0.3">
      <c r="B29" s="35" t="s">
        <v>30</v>
      </c>
      <c r="C29" s="35"/>
      <c r="D29" s="35"/>
      <c r="E29" s="35"/>
      <c r="F29" s="35"/>
      <c r="G29" s="35"/>
      <c r="H29" s="35"/>
      <c r="I29" s="35"/>
      <c r="J29" s="18"/>
      <c r="K29" s="18"/>
      <c r="L29" s="18"/>
    </row>
    <row r="30" spans="1:15" ht="18.75" x14ac:dyDescent="0.3">
      <c r="B30" s="35" t="s">
        <v>29</v>
      </c>
      <c r="C30" s="35"/>
      <c r="D30" s="35"/>
      <c r="E30" s="35"/>
      <c r="F30" s="35"/>
      <c r="G30" s="35"/>
      <c r="H30" s="35"/>
      <c r="I30" s="35"/>
      <c r="J30" s="18"/>
      <c r="K30" s="18"/>
      <c r="L30" s="18"/>
    </row>
    <row r="31" spans="1:15" ht="18.75" x14ac:dyDescent="0.3">
      <c r="B31" s="35" t="s">
        <v>120</v>
      </c>
      <c r="C31" s="35"/>
      <c r="D31" s="35"/>
      <c r="E31" s="35"/>
      <c r="F31" s="35"/>
      <c r="G31" s="35"/>
      <c r="H31" s="35"/>
      <c r="I31" s="35"/>
      <c r="J31" s="18"/>
      <c r="K31" s="18"/>
      <c r="L31" s="18"/>
    </row>
    <row r="32" spans="1:15" ht="18.75" x14ac:dyDescent="0.3">
      <c r="B32" s="35" t="s">
        <v>125</v>
      </c>
      <c r="C32" s="35"/>
      <c r="D32" s="35"/>
      <c r="E32" s="35"/>
      <c r="F32" s="35"/>
      <c r="G32" s="35"/>
      <c r="H32" s="35"/>
      <c r="I32" s="35"/>
      <c r="J32" s="18"/>
      <c r="K32" s="18"/>
      <c r="L32" s="18"/>
    </row>
    <row r="33" spans="2:12" ht="18.75" x14ac:dyDescent="0.3">
      <c r="B33" s="35" t="s">
        <v>129</v>
      </c>
      <c r="C33" s="35"/>
      <c r="D33" s="35"/>
      <c r="E33" s="35"/>
      <c r="F33" s="35"/>
      <c r="G33" s="35"/>
      <c r="H33" s="35"/>
      <c r="I33" s="35"/>
      <c r="J33" s="18"/>
      <c r="K33" s="18"/>
      <c r="L33" s="18"/>
    </row>
  </sheetData>
  <sortState ref="B4:O11">
    <sortCondition descending="1" ref="M4:M11"/>
  </sortState>
  <mergeCells count="8">
    <mergeCell ref="C21:E21"/>
    <mergeCell ref="G21:J21"/>
    <mergeCell ref="K21:O21"/>
    <mergeCell ref="A1:O1"/>
    <mergeCell ref="K2:O2"/>
    <mergeCell ref="C2:E2"/>
    <mergeCell ref="G2:J2"/>
    <mergeCell ref="A20:O20"/>
  </mergeCells>
  <pageMargins left="0.39370078740157483" right="0.36" top="0.28000000000000003" bottom="0.39370078740157483" header="0.56999999999999995" footer="0.31496062992125984"/>
  <pageSetup paperSize="9" scale="92" fitToHeight="2" orientation="landscape" r:id="rId1"/>
  <headerFooter alignWithMargins="0"/>
  <rowBreaks count="1" manualBreakCount="1">
    <brk id="1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АІ-23ск</vt:lpstr>
      <vt:lpstr>АІ-22</vt:lpstr>
      <vt:lpstr>МАГ-А24</vt:lpstr>
      <vt:lpstr>Ет-24</vt:lpstr>
      <vt:lpstr>Ет-24 ск (1)</vt:lpstr>
      <vt:lpstr>Ет-23</vt:lpstr>
      <vt:lpstr>Ет-24ск(2)</vt:lpstr>
      <vt:lpstr>Ет-22 </vt:lpstr>
      <vt:lpstr>МАГ-ЕТ-24</vt:lpstr>
      <vt:lpstr>Лист2</vt:lpstr>
      <vt:lpstr>'АІ-22'!Область_печати</vt:lpstr>
      <vt:lpstr>'АІ-23ск'!Область_печати</vt:lpstr>
      <vt:lpstr>'Ет-22 '!Область_печати</vt:lpstr>
      <vt:lpstr>'Ет-23'!Область_печати</vt:lpstr>
      <vt:lpstr>'Ет-24'!Область_печати</vt:lpstr>
      <vt:lpstr>'Ет-24 ск (1)'!Область_печати</vt:lpstr>
      <vt:lpstr>'Ет-24ск(2)'!Область_печати</vt:lpstr>
      <vt:lpstr>'МАГ-А24'!Область_печати</vt:lpstr>
      <vt:lpstr>'МАГ-ЕТ-24'!Область_печати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2025-07-23T10:35:30Z</cp:lastPrinted>
  <dcterms:created xsi:type="dcterms:W3CDTF">1996-10-08T23:32:33Z</dcterms:created>
  <dcterms:modified xsi:type="dcterms:W3CDTF">2025-08-13T12:46:46Z</dcterms:modified>
</cp:coreProperties>
</file>